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ехник\Desktop\КОБОЗОВА\МЕНЮ на сайт КАЖДЫЙ день\2024-2025 у.г\"/>
    </mc:Choice>
  </mc:AlternateContent>
  <xr:revisionPtr revIDLastSave="0" documentId="13_ncr:1_{9B74431B-46A8-41D4-B3F4-F319C11409C6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 l="1"/>
  <c r="J189" i="1"/>
  <c r="I189" i="1"/>
  <c r="H189" i="1"/>
  <c r="G189" i="1"/>
  <c r="F189" i="1"/>
  <c r="L131" i="1"/>
  <c r="J131" i="1"/>
  <c r="I131" i="1"/>
  <c r="H131" i="1"/>
  <c r="G131" i="1"/>
  <c r="F131" i="1"/>
  <c r="L33" i="1"/>
  <c r="J33" i="1"/>
  <c r="I33" i="1"/>
  <c r="H33" i="1"/>
  <c r="G33" i="1"/>
  <c r="F33" i="1"/>
  <c r="L199" i="1"/>
  <c r="L179" i="1"/>
  <c r="L169" i="1"/>
  <c r="L160" i="1"/>
  <c r="L150" i="1"/>
  <c r="L141" i="1"/>
  <c r="L121" i="1"/>
  <c r="L111" i="1"/>
  <c r="L102" i="1"/>
  <c r="L92" i="1"/>
  <c r="L81" i="1"/>
  <c r="L71" i="1"/>
  <c r="L62" i="1"/>
  <c r="L52" i="1"/>
  <c r="L43" i="1"/>
  <c r="L23" i="1"/>
  <c r="L13" i="1"/>
  <c r="A112" i="1"/>
  <c r="B200" i="1"/>
  <c r="A200" i="1"/>
  <c r="J199" i="1"/>
  <c r="I199" i="1"/>
  <c r="H199" i="1"/>
  <c r="G199" i="1"/>
  <c r="F199" i="1"/>
  <c r="B190" i="1"/>
  <c r="A190" i="1"/>
  <c r="B180" i="1"/>
  <c r="A180" i="1"/>
  <c r="J179" i="1"/>
  <c r="I179" i="1"/>
  <c r="H179" i="1"/>
  <c r="G179" i="1"/>
  <c r="F179" i="1"/>
  <c r="B170" i="1"/>
  <c r="A170" i="1"/>
  <c r="J169" i="1"/>
  <c r="I169" i="1"/>
  <c r="H169" i="1"/>
  <c r="G169" i="1"/>
  <c r="F169" i="1"/>
  <c r="B161" i="1"/>
  <c r="A161" i="1"/>
  <c r="J160" i="1"/>
  <c r="I160" i="1"/>
  <c r="H160" i="1"/>
  <c r="G160" i="1"/>
  <c r="F160" i="1"/>
  <c r="B151" i="1"/>
  <c r="A151" i="1"/>
  <c r="J150" i="1"/>
  <c r="I150" i="1"/>
  <c r="H150" i="1"/>
  <c r="G150" i="1"/>
  <c r="F150" i="1"/>
  <c r="B142" i="1"/>
  <c r="A142" i="1"/>
  <c r="J141" i="1"/>
  <c r="I141" i="1"/>
  <c r="H141" i="1"/>
  <c r="G141" i="1"/>
  <c r="F141" i="1"/>
  <c r="B132" i="1"/>
  <c r="A132" i="1"/>
  <c r="B122" i="1"/>
  <c r="A122" i="1"/>
  <c r="J121" i="1"/>
  <c r="I121" i="1"/>
  <c r="H121" i="1"/>
  <c r="G121" i="1"/>
  <c r="F121" i="1"/>
  <c r="B112" i="1"/>
  <c r="J111" i="1"/>
  <c r="I111" i="1"/>
  <c r="H111" i="1"/>
  <c r="G111" i="1"/>
  <c r="F111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00" i="1" l="1"/>
  <c r="L200" i="1"/>
  <c r="J200" i="1"/>
  <c r="H200" i="1"/>
  <c r="G200" i="1"/>
  <c r="H180" i="1"/>
  <c r="L180" i="1"/>
  <c r="J180" i="1"/>
  <c r="I180" i="1"/>
  <c r="G180" i="1"/>
  <c r="L161" i="1"/>
  <c r="J161" i="1"/>
  <c r="I161" i="1"/>
  <c r="H161" i="1"/>
  <c r="G161" i="1"/>
  <c r="L142" i="1"/>
  <c r="H142" i="1"/>
  <c r="J142" i="1"/>
  <c r="I142" i="1"/>
  <c r="G142" i="1"/>
  <c r="I122" i="1"/>
  <c r="L122" i="1"/>
  <c r="J122" i="1"/>
  <c r="H122" i="1"/>
  <c r="G122" i="1"/>
  <c r="L103" i="1"/>
  <c r="J103" i="1"/>
  <c r="I103" i="1"/>
  <c r="H103" i="1"/>
  <c r="G103" i="1"/>
  <c r="F103" i="1"/>
  <c r="L82" i="1"/>
  <c r="J82" i="1"/>
  <c r="F82" i="1"/>
  <c r="I82" i="1"/>
  <c r="H82" i="1"/>
  <c r="G82" i="1"/>
  <c r="L63" i="1"/>
  <c r="J63" i="1"/>
  <c r="I63" i="1"/>
  <c r="H63" i="1"/>
  <c r="F63" i="1"/>
  <c r="G63" i="1"/>
  <c r="H44" i="1"/>
  <c r="L44" i="1"/>
  <c r="J44" i="1"/>
  <c r="I44" i="1"/>
  <c r="G44" i="1"/>
  <c r="F44" i="1"/>
  <c r="L24" i="1"/>
  <c r="F122" i="1"/>
  <c r="F142" i="1"/>
  <c r="F161" i="1"/>
  <c r="F180" i="1"/>
  <c r="F200" i="1"/>
  <c r="I24" i="1"/>
  <c r="F24" i="1"/>
  <c r="J24" i="1"/>
  <c r="H24" i="1"/>
  <c r="G24" i="1"/>
  <c r="F201" i="1" l="1"/>
  <c r="L201" i="1"/>
  <c r="H201" i="1"/>
  <c r="G201" i="1"/>
  <c r="J201" i="1"/>
  <c r="I201" i="1"/>
</calcChain>
</file>

<file path=xl/sharedStrings.xml><?xml version="1.0" encoding="utf-8"?>
<sst xmlns="http://schemas.openxmlformats.org/spreadsheetml/2006/main" count="438" uniqueCount="128">
  <si>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</si>
  <si>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</si>
  <si>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</si>
  <si>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</si>
  <si>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</si>
  <si>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</si>
  <si>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</si>
  <si>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</si>
  <si>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</si>
  <si>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</si>
  <si>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</si>
  <si>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</si>
  <si>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</si>
  <si>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</si>
  <si>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</si>
  <si>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</si>
  <si>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</si>
  <si>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</si>
  <si>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</si>
  <si>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</si>
  <si>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</si>
  <si>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</si>
  <si>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</si>
  <si>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</si>
  <si>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</si>
  <si>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</si>
  <si>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</si>
  <si>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</si>
  <si>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</si>
  <si>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</si>
  <si>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</si>
  <si>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</si>
  <si>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</si>
  <si>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</si>
  <si>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</si>
  <si>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</si>
  <si>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</si>
  <si>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</si>
  <si>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</si>
  <si>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№15 г.Борзя</t>
  </si>
  <si>
    <t>директор</t>
  </si>
  <si>
    <t>54-9к</t>
  </si>
  <si>
    <t>54-2г</t>
  </si>
  <si>
    <t>пром</t>
  </si>
  <si>
    <t>54-1з</t>
  </si>
  <si>
    <t>сладкое</t>
  </si>
  <si>
    <t>54-11м</t>
  </si>
  <si>
    <t>хлеб пшеничный</t>
  </si>
  <si>
    <t>котлета куриная</t>
  </si>
  <si>
    <t>11п/фпром</t>
  </si>
  <si>
    <t>рис отварной с маслом</t>
  </si>
  <si>
    <t>54-6г</t>
  </si>
  <si>
    <t>чай с сахаром</t>
  </si>
  <si>
    <t>54-2гн</t>
  </si>
  <si>
    <t>хлеб ржаной</t>
  </si>
  <si>
    <t>соус</t>
  </si>
  <si>
    <t>соус красный основной</t>
  </si>
  <si>
    <t>54-3соус</t>
  </si>
  <si>
    <t>макароны отварные с маслом</t>
  </si>
  <si>
    <t>54-1г</t>
  </si>
  <si>
    <t>напиток из шиповника</t>
  </si>
  <si>
    <t>54-13хн</t>
  </si>
  <si>
    <t>горошек зеленый</t>
  </si>
  <si>
    <t>54-20з</t>
  </si>
  <si>
    <t>салат Витаминный</t>
  </si>
  <si>
    <t>картофельное пюре</t>
  </si>
  <si>
    <t>54-11г</t>
  </si>
  <si>
    <t>54-1хн</t>
  </si>
  <si>
    <t>каша Дружба с маслом</t>
  </si>
  <si>
    <t>54-16к</t>
  </si>
  <si>
    <t>сыр</t>
  </si>
  <si>
    <t>какао с молоком</t>
  </si>
  <si>
    <t>54-21гн</t>
  </si>
  <si>
    <t>фрукт (яблоко)</t>
  </si>
  <si>
    <t>винегрет овощной</t>
  </si>
  <si>
    <t>биточек из курицы</t>
  </si>
  <si>
    <t>13п/фпром</t>
  </si>
  <si>
    <t>компот из кураги</t>
  </si>
  <si>
    <t>54-2хн</t>
  </si>
  <si>
    <t>тефтели из говядины</t>
  </si>
  <si>
    <t>14п/фпром</t>
  </si>
  <si>
    <t>54-4гн</t>
  </si>
  <si>
    <t>кондитерское изделие</t>
  </si>
  <si>
    <t>икра кабачковая</t>
  </si>
  <si>
    <t>23пром</t>
  </si>
  <si>
    <t>бефстроганов из отварной курицы</t>
  </si>
  <si>
    <t>54-1м</t>
  </si>
  <si>
    <t>каша гречневая рассыпчатая</t>
  </si>
  <si>
    <t>54-3хн</t>
  </si>
  <si>
    <t>54-13к</t>
  </si>
  <si>
    <t>фрукт (мандарин)</t>
  </si>
  <si>
    <t>салат из свеклы отварной</t>
  </si>
  <si>
    <t>54-13з</t>
  </si>
  <si>
    <t>плов из отварной курицы</t>
  </si>
  <si>
    <t>курица тушеная с морковью</t>
  </si>
  <si>
    <t>54-25м</t>
  </si>
  <si>
    <t>чай с лимоном и сахаром</t>
  </si>
  <si>
    <t>54-3гн</t>
  </si>
  <si>
    <t>54-8з</t>
  </si>
  <si>
    <t>54-4г</t>
  </si>
  <si>
    <t>сыр твердых сортов в нарезке</t>
  </si>
  <si>
    <t>54-20к</t>
  </si>
  <si>
    <t>54-17з</t>
  </si>
  <si>
    <t>шницель из говядины</t>
  </si>
  <si>
    <t>22п/фпром</t>
  </si>
  <si>
    <t>рис отварной</t>
  </si>
  <si>
    <t>компот из смеси сухофруктов</t>
  </si>
  <si>
    <t>Кузнецова</t>
  </si>
  <si>
    <t>печень говяжья по-строгановски</t>
  </si>
  <si>
    <t>кофейный напиток с молоком</t>
  </si>
  <si>
    <t>фрикадельки из говядины</t>
  </si>
  <si>
    <t>19п/фпром</t>
  </si>
  <si>
    <t>каша вязкая молочная овсяная с маслом</t>
  </si>
  <si>
    <t>чай  с сахаром</t>
  </si>
  <si>
    <t>салат из моркови с сахаром</t>
  </si>
  <si>
    <t>макароны запеченные с яйцом</t>
  </si>
  <si>
    <t>рыба тушеная (минтай) с овощами</t>
  </si>
  <si>
    <t>каша молочная пшенная с маслом</t>
  </si>
  <si>
    <t>салат Мозайка</t>
  </si>
  <si>
    <t>чай с молоком</t>
  </si>
  <si>
    <t>рис отварной со слив маслом</t>
  </si>
  <si>
    <t>салат картофельный</t>
  </si>
  <si>
    <t>курица отварная</t>
  </si>
  <si>
    <t>54-2м</t>
  </si>
  <si>
    <t>запеканка рисовая с творогом с соусом сладким</t>
  </si>
  <si>
    <t>каша молочная гречневая или манная или рисовая</t>
  </si>
  <si>
    <t>салат из моркови и яблок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</si>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</sst>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201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107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41</v>
      </c>
      <c r="L6" s="40">
        <v>40.590000000000003</v>
      </c>
    </row>
    <row r="7" spans="1:12" ht="14.4" x14ac:dyDescent="0.3">
      <c r="A7" s="23"/>
      <c r="B7" s="15"/>
      <c r="C7" s="11"/>
      <c r="D7" s="6" t="s">
        <v>70</v>
      </c>
      <c r="E7" s="42" t="s">
        <v>100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53.8</v>
      </c>
      <c r="K7" s="44" t="s">
        <v>44</v>
      </c>
      <c r="L7" s="43">
        <v>23.14</v>
      </c>
    </row>
    <row r="8" spans="1:12" ht="14.4" x14ac:dyDescent="0.3">
      <c r="A8" s="23"/>
      <c r="B8" s="15"/>
      <c r="C8" s="11"/>
      <c r="D8" s="7" t="s">
        <v>22</v>
      </c>
      <c r="E8" s="42" t="s">
        <v>113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6.45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43</v>
      </c>
      <c r="L9" s="43">
        <v>3.39</v>
      </c>
    </row>
    <row r="10" spans="1:12" ht="14.4" x14ac:dyDescent="0.3">
      <c r="A10" s="23"/>
      <c r="B10" s="15"/>
      <c r="C10" s="11"/>
      <c r="D10" s="7" t="s">
        <v>24</v>
      </c>
      <c r="E10" s="42" t="s">
        <v>90</v>
      </c>
      <c r="F10" s="43">
        <v>100</v>
      </c>
      <c r="G10" s="43">
        <v>0.64</v>
      </c>
      <c r="H10" s="43">
        <v>0.16</v>
      </c>
      <c r="I10" s="43">
        <v>6</v>
      </c>
      <c r="J10" s="43">
        <v>30.4</v>
      </c>
      <c r="K10" s="44" t="s">
        <v>43</v>
      </c>
      <c r="L10" s="43">
        <v>49.55</v>
      </c>
    </row>
    <row r="11" spans="1:12" ht="14.4" x14ac:dyDescent="0.3">
      <c r="A11" s="23"/>
      <c r="B11" s="15"/>
      <c r="C11" s="11"/>
      <c r="D11" s="6" t="s">
        <v>23</v>
      </c>
      <c r="E11" s="42" t="s">
        <v>54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43</v>
      </c>
      <c r="L11" s="43">
        <v>1.88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18.04</v>
      </c>
      <c r="H13" s="19">
        <f t="shared" si="0"/>
        <v>16.560000000000002</v>
      </c>
      <c r="I13" s="19">
        <f t="shared" si="0"/>
        <v>77.2</v>
      </c>
      <c r="J13" s="19">
        <f t="shared" si="0"/>
        <v>532</v>
      </c>
      <c r="K13" s="25"/>
      <c r="L13" s="19">
        <f t="shared" ref="L13" si="1">SUM(L6:L12)</f>
        <v>125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43">
        <v>0.76</v>
      </c>
      <c r="H14" s="43">
        <v>4.1100000000000003</v>
      </c>
      <c r="I14" s="43">
        <v>4.01</v>
      </c>
      <c r="J14" s="43">
        <v>56.07</v>
      </c>
      <c r="K14" s="44">
        <v>67</v>
      </c>
      <c r="L14" s="43">
        <v>12.86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93</v>
      </c>
      <c r="F16" s="43">
        <v>200</v>
      </c>
      <c r="G16" s="43">
        <v>15.3</v>
      </c>
      <c r="H16" s="43">
        <v>14.7</v>
      </c>
      <c r="I16" s="43">
        <v>38.6</v>
      </c>
      <c r="J16" s="43">
        <v>348.3</v>
      </c>
      <c r="K16" s="44" t="s">
        <v>46</v>
      </c>
      <c r="L16" s="43">
        <v>92.03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106</v>
      </c>
      <c r="F18" s="43">
        <v>200</v>
      </c>
      <c r="G18" s="43">
        <v>0.5</v>
      </c>
      <c r="H18" s="43">
        <v>0.1</v>
      </c>
      <c r="I18" s="43">
        <v>19.8</v>
      </c>
      <c r="J18" s="43">
        <v>81</v>
      </c>
      <c r="K18" s="44" t="s">
        <v>67</v>
      </c>
      <c r="L18" s="43">
        <v>15.59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0.25</v>
      </c>
      <c r="I19" s="43">
        <v>14.75</v>
      </c>
      <c r="J19" s="43">
        <v>70.3</v>
      </c>
      <c r="K19" s="44" t="s">
        <v>43</v>
      </c>
      <c r="L19" s="43">
        <v>2.2599999999999998</v>
      </c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43</v>
      </c>
      <c r="L20" s="43">
        <v>2.2599999999999998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20.860000000000003</v>
      </c>
      <c r="H23" s="19">
        <f t="shared" si="2"/>
        <v>19.559999999999999</v>
      </c>
      <c r="I23" s="19">
        <f t="shared" si="2"/>
        <v>87.16</v>
      </c>
      <c r="J23" s="19">
        <f t="shared" si="2"/>
        <v>606.87</v>
      </c>
      <c r="K23" s="25"/>
      <c r="L23" s="19">
        <f t="shared" ref="L23" si="3">SUM(L14:L22)</f>
        <v>125.00000000000001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1105</v>
      </c>
      <c r="G24" s="32">
        <f t="shared" ref="G24:J24" si="4">G13+G23</f>
        <v>38.900000000000006</v>
      </c>
      <c r="H24" s="32">
        <f t="shared" si="4"/>
        <v>36.120000000000005</v>
      </c>
      <c r="I24" s="32">
        <f t="shared" si="4"/>
        <v>164.36</v>
      </c>
      <c r="J24" s="32">
        <f t="shared" si="4"/>
        <v>1138.8699999999999</v>
      </c>
      <c r="K24" s="32"/>
      <c r="L24" s="32">
        <f t="shared" ref="L24" si="5">L13+L23</f>
        <v>250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9.6</v>
      </c>
      <c r="H25" s="40">
        <v>2.13</v>
      </c>
      <c r="I25" s="40">
        <v>6.73</v>
      </c>
      <c r="J25" s="40">
        <v>84.3</v>
      </c>
      <c r="K25" s="41" t="s">
        <v>49</v>
      </c>
      <c r="L25" s="40">
        <v>69.180000000000007</v>
      </c>
    </row>
    <row r="26" spans="1:12" ht="14.4" x14ac:dyDescent="0.3">
      <c r="A26" s="14"/>
      <c r="B26" s="15"/>
      <c r="C26" s="11"/>
      <c r="D26" s="6" t="s">
        <v>29</v>
      </c>
      <c r="E26" s="42" t="s">
        <v>105</v>
      </c>
      <c r="F26" s="43">
        <v>150</v>
      </c>
      <c r="G26" s="43">
        <v>3.8</v>
      </c>
      <c r="H26" s="43">
        <v>12</v>
      </c>
      <c r="I26" s="43">
        <v>36.6</v>
      </c>
      <c r="J26" s="43">
        <v>269.60000000000002</v>
      </c>
      <c r="K26" s="44" t="s">
        <v>51</v>
      </c>
      <c r="L26" s="43">
        <v>36.42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53</v>
      </c>
      <c r="L27" s="43">
        <v>6.45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0.25</v>
      </c>
      <c r="I28" s="43">
        <v>14.75</v>
      </c>
      <c r="J28" s="43">
        <v>70.3</v>
      </c>
      <c r="K28" s="44" t="s">
        <v>43</v>
      </c>
      <c r="L28" s="43">
        <v>2.2599999999999998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54</v>
      </c>
      <c r="F30" s="43">
        <v>20</v>
      </c>
      <c r="G30" s="43">
        <v>1.3</v>
      </c>
      <c r="H30" s="43">
        <v>0.27</v>
      </c>
      <c r="I30" s="43">
        <v>6.7</v>
      </c>
      <c r="J30" s="43">
        <v>34.130000000000003</v>
      </c>
      <c r="K30" s="44" t="s">
        <v>43</v>
      </c>
      <c r="L30" s="43">
        <v>1.51</v>
      </c>
    </row>
    <row r="31" spans="1:12" ht="14.4" x14ac:dyDescent="0.3">
      <c r="A31" s="14"/>
      <c r="B31" s="15"/>
      <c r="C31" s="11"/>
      <c r="D31" s="6" t="s">
        <v>55</v>
      </c>
      <c r="E31" s="42" t="s">
        <v>56</v>
      </c>
      <c r="F31" s="43">
        <v>35</v>
      </c>
      <c r="G31" s="43">
        <v>1.65</v>
      </c>
      <c r="H31" s="43">
        <v>1.2</v>
      </c>
      <c r="I31" s="43">
        <v>4.45</v>
      </c>
      <c r="J31" s="43">
        <v>35.4</v>
      </c>
      <c r="K31" s="44" t="s">
        <v>57</v>
      </c>
      <c r="L31" s="43">
        <v>9.18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SUM(F25:F32)</f>
        <v>525</v>
      </c>
      <c r="G33" s="19">
        <f>SUM(G25:G32)</f>
        <v>18.849999999999998</v>
      </c>
      <c r="H33" s="19">
        <f>SUM(H25:H32)</f>
        <v>15.849999999999998</v>
      </c>
      <c r="I33" s="19">
        <f>SUM(I25:I32)</f>
        <v>75.73</v>
      </c>
      <c r="J33" s="19">
        <f>SUM(J25:J32)</f>
        <v>520.53000000000009</v>
      </c>
      <c r="K33" s="25"/>
      <c r="L33" s="19">
        <f>SUM(L25:L32)</f>
        <v>125.00000000000003</v>
      </c>
    </row>
    <row r="34" spans="1:12" ht="14.4" x14ac:dyDescent="0.3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114</v>
      </c>
      <c r="F34" s="43">
        <v>60</v>
      </c>
      <c r="G34" s="43">
        <v>0.68</v>
      </c>
      <c r="H34" s="43">
        <v>6.06</v>
      </c>
      <c r="I34" s="43">
        <v>5.44</v>
      </c>
      <c r="J34" s="43">
        <v>79.599999999999994</v>
      </c>
      <c r="K34" s="44">
        <v>6</v>
      </c>
      <c r="L34" s="43">
        <v>11.35</v>
      </c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26.4" x14ac:dyDescent="0.3">
      <c r="A36" s="14"/>
      <c r="B36" s="15"/>
      <c r="C36" s="11"/>
      <c r="D36" s="7" t="s">
        <v>28</v>
      </c>
      <c r="E36" s="42" t="s">
        <v>103</v>
      </c>
      <c r="F36" s="43">
        <v>90</v>
      </c>
      <c r="G36" s="43">
        <v>13.7</v>
      </c>
      <c r="H36" s="43">
        <v>13.1</v>
      </c>
      <c r="I36" s="43">
        <v>12.4</v>
      </c>
      <c r="J36" s="43">
        <v>221.3</v>
      </c>
      <c r="K36" s="44" t="s">
        <v>104</v>
      </c>
      <c r="L36" s="43">
        <v>71.930000000000007</v>
      </c>
    </row>
    <row r="37" spans="1:12" ht="14.4" x14ac:dyDescent="0.3">
      <c r="A37" s="14"/>
      <c r="B37" s="15"/>
      <c r="C37" s="11"/>
      <c r="D37" s="7" t="s">
        <v>29</v>
      </c>
      <c r="E37" s="42" t="s">
        <v>58</v>
      </c>
      <c r="F37" s="43">
        <v>150</v>
      </c>
      <c r="G37" s="43">
        <v>5.4</v>
      </c>
      <c r="H37" s="43">
        <v>4.9000000000000004</v>
      </c>
      <c r="I37" s="43">
        <v>32.799999999999997</v>
      </c>
      <c r="J37" s="43">
        <v>196.8</v>
      </c>
      <c r="K37" s="44" t="s">
        <v>59</v>
      </c>
      <c r="L37" s="43">
        <v>17.670000000000002</v>
      </c>
    </row>
    <row r="38" spans="1:12" ht="14.4" x14ac:dyDescent="0.3">
      <c r="A38" s="14"/>
      <c r="B38" s="15"/>
      <c r="C38" s="11"/>
      <c r="D38" s="7" t="s">
        <v>30</v>
      </c>
      <c r="E38" s="42" t="s">
        <v>96</v>
      </c>
      <c r="F38" s="43">
        <v>200</v>
      </c>
      <c r="G38" s="43">
        <v>0.3</v>
      </c>
      <c r="H38" s="43">
        <v>0</v>
      </c>
      <c r="I38" s="43">
        <v>6.7</v>
      </c>
      <c r="J38" s="43">
        <v>27.9</v>
      </c>
      <c r="K38" s="44" t="s">
        <v>97</v>
      </c>
      <c r="L38" s="43">
        <v>9.58</v>
      </c>
    </row>
    <row r="39" spans="1:12" ht="14.4" x14ac:dyDescent="0.3">
      <c r="A39" s="14"/>
      <c r="B39" s="15"/>
      <c r="C39" s="11"/>
      <c r="D39" s="7" t="s">
        <v>31</v>
      </c>
      <c r="E39" s="42" t="s">
        <v>47</v>
      </c>
      <c r="F39" s="43">
        <v>50</v>
      </c>
      <c r="G39" s="43">
        <v>3.83</v>
      </c>
      <c r="H39" s="43">
        <v>0.42</v>
      </c>
      <c r="I39" s="43">
        <v>24.58</v>
      </c>
      <c r="J39" s="43">
        <v>117.2</v>
      </c>
      <c r="K39" s="44" t="s">
        <v>43</v>
      </c>
      <c r="L39" s="43">
        <v>3.78</v>
      </c>
    </row>
    <row r="40" spans="1:12" ht="14.4" x14ac:dyDescent="0.3">
      <c r="A40" s="14"/>
      <c r="B40" s="15"/>
      <c r="C40" s="11"/>
      <c r="D40" s="7" t="s">
        <v>32</v>
      </c>
      <c r="E40" s="42" t="s">
        <v>54</v>
      </c>
      <c r="F40" s="43">
        <v>20</v>
      </c>
      <c r="G40" s="43">
        <v>1.33</v>
      </c>
      <c r="H40" s="43">
        <v>0.27</v>
      </c>
      <c r="I40" s="43">
        <v>6.7</v>
      </c>
      <c r="J40" s="43">
        <v>34.130000000000003</v>
      </c>
      <c r="K40" s="44" t="s">
        <v>43</v>
      </c>
      <c r="L40" s="43">
        <v>1.51</v>
      </c>
    </row>
    <row r="41" spans="1:12" ht="14.4" x14ac:dyDescent="0.3">
      <c r="A41" s="14"/>
      <c r="B41" s="15"/>
      <c r="C41" s="11"/>
      <c r="D41" s="6" t="s">
        <v>55</v>
      </c>
      <c r="E41" s="42" t="s">
        <v>56</v>
      </c>
      <c r="F41" s="43">
        <v>35</v>
      </c>
      <c r="G41" s="43">
        <v>0.32</v>
      </c>
      <c r="H41" s="43">
        <v>1.1100000000000001</v>
      </c>
      <c r="I41" s="43">
        <v>2.08</v>
      </c>
      <c r="J41" s="43">
        <v>20.07</v>
      </c>
      <c r="K41" s="44" t="s">
        <v>57</v>
      </c>
      <c r="L41" s="43">
        <v>9.18</v>
      </c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605</v>
      </c>
      <c r="G43" s="19">
        <f t="shared" ref="G43" si="6">SUM(G34:G42)</f>
        <v>25.560000000000002</v>
      </c>
      <c r="H43" s="19">
        <f t="shared" ref="H43" si="7">SUM(H34:H42)</f>
        <v>25.860000000000003</v>
      </c>
      <c r="I43" s="19">
        <f t="shared" ref="I43" si="8">SUM(I34:I42)</f>
        <v>90.7</v>
      </c>
      <c r="J43" s="19">
        <f t="shared" ref="J43:L43" si="9">SUM(J34:J42)</f>
        <v>697.00000000000011</v>
      </c>
      <c r="K43" s="25"/>
      <c r="L43" s="19">
        <f t="shared" si="9"/>
        <v>125</v>
      </c>
    </row>
    <row r="44" spans="1:12" ht="15.75" customHeight="1" thickBot="1" x14ac:dyDescent="0.3">
      <c r="A44" s="33">
        <f>A25</f>
        <v>1</v>
      </c>
      <c r="B44" s="33">
        <f>B25</f>
        <v>2</v>
      </c>
      <c r="C44" s="50" t="s">
        <v>4</v>
      </c>
      <c r="D44" s="51"/>
      <c r="E44" s="31"/>
      <c r="F44" s="32">
        <f>F33+F43</f>
        <v>1130</v>
      </c>
      <c r="G44" s="32">
        <f t="shared" ref="G44" si="10">G33+G43</f>
        <v>44.41</v>
      </c>
      <c r="H44" s="32">
        <f t="shared" ref="H44" si="11">H33+H43</f>
        <v>41.71</v>
      </c>
      <c r="I44" s="32">
        <f t="shared" ref="I44" si="12">I33+I43</f>
        <v>166.43</v>
      </c>
      <c r="J44" s="32">
        <f t="shared" ref="J44:L44" si="13">J33+J43</f>
        <v>1217.5300000000002</v>
      </c>
      <c r="K44" s="32"/>
      <c r="L44" s="32">
        <f t="shared" si="13"/>
        <v>250.00000000000003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115</v>
      </c>
      <c r="F45" s="40">
        <v>200</v>
      </c>
      <c r="G45" s="40">
        <v>9.7200000000000006</v>
      </c>
      <c r="H45" s="40">
        <v>12.85</v>
      </c>
      <c r="I45" s="40">
        <v>36.72</v>
      </c>
      <c r="J45" s="40">
        <v>301.43</v>
      </c>
      <c r="K45" s="41">
        <v>206</v>
      </c>
      <c r="L45" s="40">
        <v>94.36</v>
      </c>
    </row>
    <row r="46" spans="1:12" ht="14.4" x14ac:dyDescent="0.3">
      <c r="A46" s="23"/>
      <c r="B46" s="15"/>
      <c r="C46" s="11"/>
      <c r="D46" s="6" t="s">
        <v>26</v>
      </c>
      <c r="E46" s="42" t="s">
        <v>62</v>
      </c>
      <c r="F46" s="43">
        <v>60</v>
      </c>
      <c r="G46" s="43">
        <v>0.5</v>
      </c>
      <c r="H46" s="43">
        <v>0.05</v>
      </c>
      <c r="I46" s="43">
        <v>1.75</v>
      </c>
      <c r="J46" s="43">
        <v>9.4499999999999993</v>
      </c>
      <c r="K46" s="44" t="s">
        <v>63</v>
      </c>
      <c r="L46" s="43">
        <v>18.54</v>
      </c>
    </row>
    <row r="47" spans="1:12" ht="14.4" x14ac:dyDescent="0.3">
      <c r="A47" s="23"/>
      <c r="B47" s="15"/>
      <c r="C47" s="11"/>
      <c r="D47" s="7" t="s">
        <v>22</v>
      </c>
      <c r="E47" s="42" t="s">
        <v>52</v>
      </c>
      <c r="F47" s="43">
        <v>200</v>
      </c>
      <c r="G47" s="43">
        <v>0.2</v>
      </c>
      <c r="H47" s="43">
        <v>0</v>
      </c>
      <c r="I47" s="43">
        <v>6.5</v>
      </c>
      <c r="J47" s="43">
        <v>26.8</v>
      </c>
      <c r="K47" s="44" t="s">
        <v>53</v>
      </c>
      <c r="L47" s="43">
        <v>6.45</v>
      </c>
    </row>
    <row r="48" spans="1:12" ht="14.4" x14ac:dyDescent="0.3">
      <c r="A48" s="23"/>
      <c r="B48" s="15"/>
      <c r="C48" s="11"/>
      <c r="D48" s="7" t="s">
        <v>23</v>
      </c>
      <c r="E48" s="42" t="s">
        <v>47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43</v>
      </c>
      <c r="L48" s="43">
        <v>3.39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23</v>
      </c>
      <c r="E50" s="42" t="s">
        <v>54</v>
      </c>
      <c r="F50" s="43">
        <v>30</v>
      </c>
      <c r="G50" s="43">
        <v>2</v>
      </c>
      <c r="H50" s="43">
        <v>0.4</v>
      </c>
      <c r="I50" s="43">
        <v>10</v>
      </c>
      <c r="J50" s="43">
        <v>51.2</v>
      </c>
      <c r="K50" s="44" t="s">
        <v>43</v>
      </c>
      <c r="L50" s="43">
        <v>2.2599999999999998</v>
      </c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535</v>
      </c>
      <c r="G52" s="19">
        <f t="shared" ref="G52" si="14">SUM(G45:G51)</f>
        <v>15.82</v>
      </c>
      <c r="H52" s="19">
        <f t="shared" ref="H52" si="15">SUM(H45:H51)</f>
        <v>13.700000000000001</v>
      </c>
      <c r="I52" s="19">
        <f t="shared" ref="I52" si="16">SUM(I45:I51)</f>
        <v>77.069999999999993</v>
      </c>
      <c r="J52" s="19">
        <f t="shared" ref="J52:L52" si="17">SUM(J45:J51)</f>
        <v>494.38</v>
      </c>
      <c r="K52" s="25"/>
      <c r="L52" s="19">
        <f t="shared" si="17"/>
        <v>125.00000000000001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64</v>
      </c>
      <c r="F53" s="43">
        <v>60</v>
      </c>
      <c r="G53" s="43">
        <v>0.65</v>
      </c>
      <c r="H53" s="43">
        <v>4.1399999999999997</v>
      </c>
      <c r="I53" s="43">
        <v>5.72</v>
      </c>
      <c r="J53" s="43">
        <v>62.74</v>
      </c>
      <c r="K53" s="44">
        <v>49</v>
      </c>
      <c r="L53" s="43">
        <v>14.08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116</v>
      </c>
      <c r="F55" s="43">
        <v>90</v>
      </c>
      <c r="G55" s="43">
        <v>9.5399999999999991</v>
      </c>
      <c r="H55" s="43">
        <v>5.14</v>
      </c>
      <c r="I55" s="43">
        <v>4.29</v>
      </c>
      <c r="J55" s="43">
        <v>101.54</v>
      </c>
      <c r="K55" s="44">
        <v>354</v>
      </c>
      <c r="L55" s="43">
        <v>53.33</v>
      </c>
    </row>
    <row r="56" spans="1:12" ht="14.4" x14ac:dyDescent="0.3">
      <c r="A56" s="23"/>
      <c r="B56" s="15"/>
      <c r="C56" s="11"/>
      <c r="D56" s="7" t="s">
        <v>29</v>
      </c>
      <c r="E56" s="42" t="s">
        <v>65</v>
      </c>
      <c r="F56" s="43">
        <v>150</v>
      </c>
      <c r="G56" s="43">
        <v>3.2</v>
      </c>
      <c r="H56" s="43">
        <v>3.99</v>
      </c>
      <c r="I56" s="43">
        <v>22.38</v>
      </c>
      <c r="J56" s="43">
        <v>138.22999999999999</v>
      </c>
      <c r="K56" s="44" t="s">
        <v>66</v>
      </c>
      <c r="L56" s="43">
        <v>36.35</v>
      </c>
    </row>
    <row r="57" spans="1:12" ht="14.4" x14ac:dyDescent="0.3">
      <c r="A57" s="23"/>
      <c r="B57" s="15"/>
      <c r="C57" s="11"/>
      <c r="D57" s="7" t="s">
        <v>30</v>
      </c>
      <c r="E57" s="42" t="s">
        <v>106</v>
      </c>
      <c r="F57" s="43">
        <v>200</v>
      </c>
      <c r="G57" s="43">
        <v>0.5</v>
      </c>
      <c r="H57" s="43">
        <v>0.1</v>
      </c>
      <c r="I57" s="43">
        <v>19.8</v>
      </c>
      <c r="J57" s="43">
        <v>81</v>
      </c>
      <c r="K57" s="44" t="s">
        <v>67</v>
      </c>
      <c r="L57" s="43">
        <v>15.59</v>
      </c>
    </row>
    <row r="58" spans="1:12" ht="14.4" x14ac:dyDescent="0.3">
      <c r="A58" s="23"/>
      <c r="B58" s="15"/>
      <c r="C58" s="11"/>
      <c r="D58" s="7" t="s">
        <v>31</v>
      </c>
      <c r="E58" s="42" t="s">
        <v>47</v>
      </c>
      <c r="F58" s="43">
        <v>40</v>
      </c>
      <c r="G58" s="43">
        <v>3.06</v>
      </c>
      <c r="H58" s="43">
        <v>0.33</v>
      </c>
      <c r="I58" s="43">
        <v>19.7</v>
      </c>
      <c r="J58" s="43">
        <v>93.73</v>
      </c>
      <c r="K58" s="44" t="s">
        <v>43</v>
      </c>
      <c r="L58" s="43">
        <v>3.01</v>
      </c>
    </row>
    <row r="59" spans="1:12" ht="14.4" x14ac:dyDescent="0.3">
      <c r="A59" s="23"/>
      <c r="B59" s="15"/>
      <c r="C59" s="11"/>
      <c r="D59" s="7" t="s">
        <v>32</v>
      </c>
      <c r="E59" s="42" t="s">
        <v>54</v>
      </c>
      <c r="F59" s="43">
        <v>35</v>
      </c>
      <c r="G59" s="43">
        <v>2.2999999999999998</v>
      </c>
      <c r="H59" s="43">
        <v>0.47</v>
      </c>
      <c r="I59" s="43">
        <v>11.7</v>
      </c>
      <c r="J59" s="43">
        <v>59.73</v>
      </c>
      <c r="K59" s="44" t="s">
        <v>43</v>
      </c>
      <c r="L59" s="43">
        <v>2.64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575</v>
      </c>
      <c r="G62" s="19">
        <f t="shared" ref="G62" si="18">SUM(G53:G61)</f>
        <v>19.25</v>
      </c>
      <c r="H62" s="19">
        <f t="shared" ref="H62" si="19">SUM(H53:H61)</f>
        <v>14.17</v>
      </c>
      <c r="I62" s="19">
        <f t="shared" ref="I62" si="20">SUM(I53:I61)</f>
        <v>83.59</v>
      </c>
      <c r="J62" s="19">
        <f t="shared" ref="J62:L62" si="21">SUM(J53:J61)</f>
        <v>536.97</v>
      </c>
      <c r="K62" s="25"/>
      <c r="L62" s="19">
        <f t="shared" si="21"/>
        <v>125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50" t="s">
        <v>4</v>
      </c>
      <c r="D63" s="51"/>
      <c r="E63" s="31"/>
      <c r="F63" s="32">
        <f>F52+F62</f>
        <v>1110</v>
      </c>
      <c r="G63" s="32">
        <f t="shared" ref="G63" si="22">G52+G62</f>
        <v>35.07</v>
      </c>
      <c r="H63" s="32">
        <f t="shared" ref="H63" si="23">H52+H62</f>
        <v>27.87</v>
      </c>
      <c r="I63" s="32">
        <f t="shared" ref="I63" si="24">I52+I62</f>
        <v>160.66</v>
      </c>
      <c r="J63" s="32">
        <f t="shared" ref="J63:L63" si="25">J52+J62</f>
        <v>1031.3499999999999</v>
      </c>
      <c r="K63" s="32"/>
      <c r="L63" s="32">
        <f t="shared" si="25"/>
        <v>250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68</v>
      </c>
      <c r="F64" s="40">
        <v>200</v>
      </c>
      <c r="G64" s="40">
        <v>5</v>
      </c>
      <c r="H64" s="40">
        <v>5.8</v>
      </c>
      <c r="I64" s="40">
        <v>27.1</v>
      </c>
      <c r="J64" s="40">
        <v>180.6</v>
      </c>
      <c r="K64" s="41" t="s">
        <v>69</v>
      </c>
      <c r="L64" s="40">
        <v>39.68</v>
      </c>
    </row>
    <row r="65" spans="1:12" ht="14.4" x14ac:dyDescent="0.3">
      <c r="A65" s="23"/>
      <c r="B65" s="15"/>
      <c r="C65" s="11"/>
      <c r="D65" s="6" t="s">
        <v>70</v>
      </c>
      <c r="E65" s="42" t="s">
        <v>100</v>
      </c>
      <c r="F65" s="43">
        <v>15</v>
      </c>
      <c r="G65" s="43">
        <v>1.75</v>
      </c>
      <c r="H65" s="43">
        <v>4.4000000000000004</v>
      </c>
      <c r="I65" s="43">
        <v>0</v>
      </c>
      <c r="J65" s="43">
        <v>46.6</v>
      </c>
      <c r="K65" s="44" t="s">
        <v>44</v>
      </c>
      <c r="L65" s="43">
        <v>23.14</v>
      </c>
    </row>
    <row r="66" spans="1:12" ht="14.4" x14ac:dyDescent="0.3">
      <c r="A66" s="23"/>
      <c r="B66" s="15"/>
      <c r="C66" s="11"/>
      <c r="D66" s="7" t="s">
        <v>22</v>
      </c>
      <c r="E66" s="42" t="s">
        <v>71</v>
      </c>
      <c r="F66" s="43">
        <v>200</v>
      </c>
      <c r="G66" s="43">
        <v>4.5999999999999996</v>
      </c>
      <c r="H66" s="43">
        <v>3.6</v>
      </c>
      <c r="I66" s="43">
        <v>12.6</v>
      </c>
      <c r="J66" s="43">
        <v>100.4</v>
      </c>
      <c r="K66" s="44" t="s">
        <v>72</v>
      </c>
      <c r="L66" s="43">
        <v>17.23</v>
      </c>
    </row>
    <row r="67" spans="1:12" ht="14.4" x14ac:dyDescent="0.3">
      <c r="A67" s="23"/>
      <c r="B67" s="15"/>
      <c r="C67" s="11"/>
      <c r="D67" s="7" t="s">
        <v>23</v>
      </c>
      <c r="E67" s="42" t="s">
        <v>47</v>
      </c>
      <c r="F67" s="43">
        <v>30</v>
      </c>
      <c r="G67" s="43">
        <v>2.2999999999999998</v>
      </c>
      <c r="H67" s="43">
        <v>0.25</v>
      </c>
      <c r="I67" s="43">
        <v>14.75</v>
      </c>
      <c r="J67" s="43">
        <v>70.3</v>
      </c>
      <c r="K67" s="44" t="s">
        <v>43</v>
      </c>
      <c r="L67" s="43">
        <v>2.2599999999999998</v>
      </c>
    </row>
    <row r="68" spans="1:12" ht="14.4" x14ac:dyDescent="0.3">
      <c r="A68" s="23"/>
      <c r="B68" s="15"/>
      <c r="C68" s="11"/>
      <c r="D68" s="7" t="s">
        <v>24</v>
      </c>
      <c r="E68" s="42" t="s">
        <v>73</v>
      </c>
      <c r="F68" s="43">
        <v>100</v>
      </c>
      <c r="G68" s="43">
        <v>0.64</v>
      </c>
      <c r="H68" s="43">
        <v>0.16</v>
      </c>
      <c r="I68" s="43">
        <v>6</v>
      </c>
      <c r="J68" s="43">
        <v>30.4</v>
      </c>
      <c r="K68" s="44" t="s">
        <v>43</v>
      </c>
      <c r="L68" s="43">
        <v>40.81</v>
      </c>
    </row>
    <row r="69" spans="1:12" ht="14.4" x14ac:dyDescent="0.3">
      <c r="A69" s="23"/>
      <c r="B69" s="15"/>
      <c r="C69" s="11"/>
      <c r="D69" s="6" t="s">
        <v>23</v>
      </c>
      <c r="E69" s="42" t="s">
        <v>54</v>
      </c>
      <c r="F69" s="43">
        <v>25</v>
      </c>
      <c r="G69" s="43">
        <v>1.7</v>
      </c>
      <c r="H69" s="43">
        <v>0.3</v>
      </c>
      <c r="I69" s="43">
        <v>8.4</v>
      </c>
      <c r="J69" s="43">
        <v>42.7</v>
      </c>
      <c r="K69" s="44" t="s">
        <v>43</v>
      </c>
      <c r="L69" s="43">
        <v>1.88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570</v>
      </c>
      <c r="G71" s="19">
        <f t="shared" ref="G71" si="26">SUM(G64:G70)</f>
        <v>15.989999999999998</v>
      </c>
      <c r="H71" s="19">
        <f t="shared" ref="H71" si="27">SUM(H64:H70)</f>
        <v>14.51</v>
      </c>
      <c r="I71" s="19">
        <f t="shared" ref="I71" si="28">SUM(I64:I70)</f>
        <v>68.850000000000009</v>
      </c>
      <c r="J71" s="19">
        <f t="shared" ref="J71:L71" si="29">SUM(J64:J70)</f>
        <v>471</v>
      </c>
      <c r="K71" s="25"/>
      <c r="L71" s="19">
        <f t="shared" si="29"/>
        <v>125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74</v>
      </c>
      <c r="F72" s="43">
        <v>60</v>
      </c>
      <c r="G72" s="43">
        <v>0.76</v>
      </c>
      <c r="H72" s="43">
        <v>4.1100000000000003</v>
      </c>
      <c r="I72" s="43">
        <v>4.01</v>
      </c>
      <c r="J72" s="43">
        <v>56.07</v>
      </c>
      <c r="K72" s="44">
        <v>67</v>
      </c>
      <c r="L72" s="43">
        <v>12.86</v>
      </c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26.4" x14ac:dyDescent="0.3">
      <c r="A74" s="23"/>
      <c r="B74" s="15"/>
      <c r="C74" s="11"/>
      <c r="D74" s="7" t="s">
        <v>28</v>
      </c>
      <c r="E74" s="42" t="s">
        <v>75</v>
      </c>
      <c r="F74" s="43">
        <v>90</v>
      </c>
      <c r="G74" s="43">
        <v>11.13</v>
      </c>
      <c r="H74" s="43">
        <v>8.1999999999999993</v>
      </c>
      <c r="I74" s="43">
        <v>10.1</v>
      </c>
      <c r="J74" s="43">
        <v>158.72</v>
      </c>
      <c r="K74" s="44" t="s">
        <v>76</v>
      </c>
      <c r="L74" s="43">
        <v>59.98</v>
      </c>
    </row>
    <row r="75" spans="1:12" ht="14.4" x14ac:dyDescent="0.3">
      <c r="A75" s="23"/>
      <c r="B75" s="15"/>
      <c r="C75" s="11"/>
      <c r="D75" s="7" t="s">
        <v>29</v>
      </c>
      <c r="E75" s="42" t="s">
        <v>50</v>
      </c>
      <c r="F75" s="43">
        <v>150</v>
      </c>
      <c r="G75" s="43">
        <v>3.7</v>
      </c>
      <c r="H75" s="43">
        <v>4.8</v>
      </c>
      <c r="I75" s="43">
        <v>36.5</v>
      </c>
      <c r="J75" s="43">
        <v>203.5</v>
      </c>
      <c r="K75" s="44" t="s">
        <v>51</v>
      </c>
      <c r="L75" s="43">
        <v>36.42</v>
      </c>
    </row>
    <row r="76" spans="1:12" ht="14.4" x14ac:dyDescent="0.3">
      <c r="A76" s="23"/>
      <c r="B76" s="15"/>
      <c r="C76" s="11"/>
      <c r="D76" s="7" t="s">
        <v>30</v>
      </c>
      <c r="E76" s="42" t="s">
        <v>77</v>
      </c>
      <c r="F76" s="43">
        <v>200</v>
      </c>
      <c r="G76" s="43">
        <v>1</v>
      </c>
      <c r="H76" s="43">
        <v>0.1</v>
      </c>
      <c r="I76" s="43">
        <v>15.7</v>
      </c>
      <c r="J76" s="43">
        <v>67.7</v>
      </c>
      <c r="K76" s="44" t="s">
        <v>78</v>
      </c>
      <c r="L76" s="43">
        <v>11.22</v>
      </c>
    </row>
    <row r="77" spans="1:12" ht="14.4" x14ac:dyDescent="0.3">
      <c r="A77" s="23"/>
      <c r="B77" s="15"/>
      <c r="C77" s="11"/>
      <c r="D77" s="7" t="s">
        <v>31</v>
      </c>
      <c r="E77" s="42" t="s">
        <v>47</v>
      </c>
      <c r="F77" s="43">
        <v>30</v>
      </c>
      <c r="G77" s="43">
        <v>2.2999999999999998</v>
      </c>
      <c r="H77" s="43">
        <v>0.25</v>
      </c>
      <c r="I77" s="43">
        <v>14.75</v>
      </c>
      <c r="J77" s="43">
        <v>70.3</v>
      </c>
      <c r="K77" s="44" t="s">
        <v>43</v>
      </c>
      <c r="L77" s="43">
        <v>2.2599999999999998</v>
      </c>
    </row>
    <row r="78" spans="1:12" ht="14.4" x14ac:dyDescent="0.3">
      <c r="A78" s="23"/>
      <c r="B78" s="15"/>
      <c r="C78" s="11"/>
      <c r="D78" s="7" t="s">
        <v>32</v>
      </c>
      <c r="E78" s="42" t="s">
        <v>54</v>
      </c>
      <c r="F78" s="43">
        <v>30</v>
      </c>
      <c r="G78" s="43">
        <v>2.2999999999999998</v>
      </c>
      <c r="H78" s="43">
        <v>0.4</v>
      </c>
      <c r="I78" s="43">
        <v>10</v>
      </c>
      <c r="J78" s="43">
        <v>51.2</v>
      </c>
      <c r="K78" s="44" t="s">
        <v>43</v>
      </c>
      <c r="L78" s="43">
        <v>2.2599999999999998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560</v>
      </c>
      <c r="G81" s="19">
        <f t="shared" ref="G81" si="30">SUM(G72:G80)</f>
        <v>21.19</v>
      </c>
      <c r="H81" s="19">
        <f t="shared" ref="H81" si="31">SUM(H72:H80)</f>
        <v>17.86</v>
      </c>
      <c r="I81" s="19">
        <f t="shared" ref="I81" si="32">SUM(I72:I80)</f>
        <v>91.06</v>
      </c>
      <c r="J81" s="19">
        <f t="shared" ref="J81:L81" si="33">SUM(J72:J80)</f>
        <v>607.49</v>
      </c>
      <c r="K81" s="25"/>
      <c r="L81" s="19">
        <f t="shared" si="33"/>
        <v>125.00000000000001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1130</v>
      </c>
      <c r="G82" s="32">
        <f t="shared" ref="G82" si="34">G71+G81</f>
        <v>37.18</v>
      </c>
      <c r="H82" s="32">
        <f t="shared" ref="H82" si="35">H71+H81</f>
        <v>32.369999999999997</v>
      </c>
      <c r="I82" s="32">
        <f t="shared" ref="I82" si="36">I71+I81</f>
        <v>159.91000000000003</v>
      </c>
      <c r="J82" s="32">
        <f t="shared" ref="J82:L82" si="37">J71+J81</f>
        <v>1078.49</v>
      </c>
      <c r="K82" s="32"/>
      <c r="L82" s="32">
        <f t="shared" si="37"/>
        <v>250</v>
      </c>
    </row>
    <row r="83" spans="1:12" ht="26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79</v>
      </c>
      <c r="F83" s="40">
        <v>90</v>
      </c>
      <c r="G83" s="40">
        <v>6.83</v>
      </c>
      <c r="H83" s="40">
        <v>5.9</v>
      </c>
      <c r="I83" s="40">
        <v>4.2</v>
      </c>
      <c r="J83" s="40">
        <v>97.22</v>
      </c>
      <c r="K83" s="41" t="s">
        <v>80</v>
      </c>
      <c r="L83" s="40">
        <v>55.36</v>
      </c>
    </row>
    <row r="84" spans="1:12" ht="14.4" x14ac:dyDescent="0.3">
      <c r="A84" s="23"/>
      <c r="B84" s="15"/>
      <c r="C84" s="11"/>
      <c r="D84" s="6" t="s">
        <v>29</v>
      </c>
      <c r="E84" s="42" t="s">
        <v>65</v>
      </c>
      <c r="F84" s="43">
        <v>150</v>
      </c>
      <c r="G84" s="43">
        <v>3.2</v>
      </c>
      <c r="H84" s="43">
        <v>5.2</v>
      </c>
      <c r="I84" s="43">
        <v>19.8</v>
      </c>
      <c r="J84" s="43">
        <v>139.4</v>
      </c>
      <c r="K84" s="44" t="s">
        <v>66</v>
      </c>
      <c r="L84" s="43">
        <v>36.35</v>
      </c>
    </row>
    <row r="85" spans="1:12" ht="14.4" x14ac:dyDescent="0.3">
      <c r="A85" s="23"/>
      <c r="B85" s="15"/>
      <c r="C85" s="11"/>
      <c r="D85" s="7" t="s">
        <v>22</v>
      </c>
      <c r="E85" s="42" t="s">
        <v>119</v>
      </c>
      <c r="F85" s="43">
        <v>200</v>
      </c>
      <c r="G85" s="43">
        <v>1.6</v>
      </c>
      <c r="H85" s="43">
        <v>1.1000000000000001</v>
      </c>
      <c r="I85" s="43">
        <v>8.6999999999999993</v>
      </c>
      <c r="J85" s="43">
        <v>50.9</v>
      </c>
      <c r="K85" s="44" t="s">
        <v>81</v>
      </c>
      <c r="L85" s="43">
        <v>13.52</v>
      </c>
    </row>
    <row r="86" spans="1:12" ht="14.4" x14ac:dyDescent="0.3">
      <c r="A86" s="23"/>
      <c r="B86" s="15"/>
      <c r="C86" s="11"/>
      <c r="D86" s="7" t="s">
        <v>23</v>
      </c>
      <c r="E86" s="42" t="s">
        <v>47</v>
      </c>
      <c r="F86" s="43">
        <v>30</v>
      </c>
      <c r="G86" s="43">
        <v>2.2999999999999998</v>
      </c>
      <c r="H86" s="43">
        <v>0.25</v>
      </c>
      <c r="I86" s="43">
        <v>14.75</v>
      </c>
      <c r="J86" s="43">
        <v>70.3</v>
      </c>
      <c r="K86" s="44" t="s">
        <v>43</v>
      </c>
      <c r="L86" s="43">
        <v>2.2599999999999998</v>
      </c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 t="s">
        <v>23</v>
      </c>
      <c r="E88" s="42" t="s">
        <v>54</v>
      </c>
      <c r="F88" s="43">
        <v>25</v>
      </c>
      <c r="G88" s="43">
        <v>1.7</v>
      </c>
      <c r="H88" s="43">
        <v>0.3</v>
      </c>
      <c r="I88" s="43">
        <v>8.4</v>
      </c>
      <c r="J88" s="43">
        <v>42.7</v>
      </c>
      <c r="K88" s="44" t="s">
        <v>43</v>
      </c>
      <c r="L88" s="43">
        <v>1.88</v>
      </c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 t="s">
        <v>45</v>
      </c>
      <c r="E90" s="42" t="s">
        <v>82</v>
      </c>
      <c r="F90" s="43">
        <v>20</v>
      </c>
      <c r="G90" s="43">
        <v>0.52</v>
      </c>
      <c r="H90" s="43">
        <v>3.9</v>
      </c>
      <c r="I90" s="43">
        <v>13.1</v>
      </c>
      <c r="J90" s="43">
        <v>89.58</v>
      </c>
      <c r="K90" s="44" t="s">
        <v>43</v>
      </c>
      <c r="L90" s="43">
        <v>15.63</v>
      </c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SUM(F83:F91)</f>
        <v>515</v>
      </c>
      <c r="G92" s="19">
        <f>SUM(G83:G91)</f>
        <v>16.149999999999999</v>
      </c>
      <c r="H92" s="19">
        <f>SUM(H83:H91)</f>
        <v>16.650000000000002</v>
      </c>
      <c r="I92" s="19">
        <f>SUM(I83:I91)</f>
        <v>68.95</v>
      </c>
      <c r="J92" s="19">
        <f>SUM(J83:J91)</f>
        <v>490.09999999999997</v>
      </c>
      <c r="K92" s="25"/>
      <c r="L92" s="19">
        <f>SUM(L83:L91)</f>
        <v>125</v>
      </c>
    </row>
    <row r="93" spans="1:12" ht="14.4" x14ac:dyDescent="0.3">
      <c r="A93" s="26">
        <f>A83</f>
        <v>1</v>
      </c>
      <c r="B93" s="13">
        <f>B83</f>
        <v>5</v>
      </c>
      <c r="C93" s="10" t="s">
        <v>25</v>
      </c>
      <c r="D93" s="7" t="s">
        <v>26</v>
      </c>
      <c r="E93" s="42" t="s">
        <v>83</v>
      </c>
      <c r="F93" s="43">
        <v>60</v>
      </c>
      <c r="G93" s="43">
        <v>0.8</v>
      </c>
      <c r="H93" s="43">
        <v>3.2</v>
      </c>
      <c r="I93" s="43">
        <v>10</v>
      </c>
      <c r="J93" s="43">
        <v>72</v>
      </c>
      <c r="K93" s="44" t="s">
        <v>84</v>
      </c>
      <c r="L93" s="43">
        <v>16.7</v>
      </c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 t="s">
        <v>85</v>
      </c>
      <c r="F95" s="43">
        <v>90</v>
      </c>
      <c r="G95" s="43">
        <v>8.0500000000000007</v>
      </c>
      <c r="H95" s="43">
        <v>7.1</v>
      </c>
      <c r="I95" s="43">
        <v>7</v>
      </c>
      <c r="J95" s="43">
        <v>124.1</v>
      </c>
      <c r="K95" s="44" t="s">
        <v>86</v>
      </c>
      <c r="L95" s="43">
        <v>63.97</v>
      </c>
    </row>
    <row r="96" spans="1:12" ht="14.4" x14ac:dyDescent="0.3">
      <c r="A96" s="23"/>
      <c r="B96" s="15"/>
      <c r="C96" s="11"/>
      <c r="D96" s="7" t="s">
        <v>29</v>
      </c>
      <c r="E96" s="42" t="s">
        <v>87</v>
      </c>
      <c r="F96" s="43">
        <v>150</v>
      </c>
      <c r="G96" s="43">
        <v>8.3000000000000007</v>
      </c>
      <c r="H96" s="43">
        <v>6.3</v>
      </c>
      <c r="I96" s="43">
        <v>36</v>
      </c>
      <c r="J96" s="43">
        <v>233.9</v>
      </c>
      <c r="K96" s="44" t="s">
        <v>81</v>
      </c>
      <c r="L96" s="43">
        <v>18.260000000000002</v>
      </c>
    </row>
    <row r="97" spans="1:12" ht="14.4" x14ac:dyDescent="0.3">
      <c r="A97" s="23"/>
      <c r="B97" s="15"/>
      <c r="C97" s="11"/>
      <c r="D97" s="7" t="s">
        <v>30</v>
      </c>
      <c r="E97" s="42" t="s">
        <v>60</v>
      </c>
      <c r="F97" s="43">
        <v>200</v>
      </c>
      <c r="G97" s="43">
        <v>0.6</v>
      </c>
      <c r="H97" s="43">
        <v>0.2</v>
      </c>
      <c r="I97" s="43">
        <v>15.2</v>
      </c>
      <c r="J97" s="43">
        <v>65.3</v>
      </c>
      <c r="K97" s="44" t="s">
        <v>61</v>
      </c>
      <c r="L97" s="43">
        <v>13.12</v>
      </c>
    </row>
    <row r="98" spans="1:12" ht="14.4" x14ac:dyDescent="0.3">
      <c r="A98" s="23"/>
      <c r="B98" s="15"/>
      <c r="C98" s="11"/>
      <c r="D98" s="7" t="s">
        <v>31</v>
      </c>
      <c r="E98" s="42" t="s">
        <v>47</v>
      </c>
      <c r="F98" s="43">
        <v>30</v>
      </c>
      <c r="G98" s="43">
        <v>2.2999999999999998</v>
      </c>
      <c r="H98" s="43">
        <v>0.25</v>
      </c>
      <c r="I98" s="43">
        <v>14.75</v>
      </c>
      <c r="J98" s="43">
        <v>70.3</v>
      </c>
      <c r="K98" s="44" t="s">
        <v>43</v>
      </c>
      <c r="L98" s="43">
        <v>2.2599999999999998</v>
      </c>
    </row>
    <row r="99" spans="1:12" ht="14.4" x14ac:dyDescent="0.3">
      <c r="A99" s="23"/>
      <c r="B99" s="15"/>
      <c r="C99" s="11"/>
      <c r="D99" s="7" t="s">
        <v>32</v>
      </c>
      <c r="E99" s="42" t="s">
        <v>54</v>
      </c>
      <c r="F99" s="43">
        <v>20</v>
      </c>
      <c r="G99" s="43">
        <v>1.3</v>
      </c>
      <c r="H99" s="43">
        <v>0.27</v>
      </c>
      <c r="I99" s="43">
        <v>6.7</v>
      </c>
      <c r="J99" s="43">
        <v>34.130000000000003</v>
      </c>
      <c r="K99" s="44" t="s">
        <v>43</v>
      </c>
      <c r="L99" s="43">
        <v>1.51</v>
      </c>
    </row>
    <row r="100" spans="1:12" ht="14.4" x14ac:dyDescent="0.3">
      <c r="A100" s="23"/>
      <c r="B100" s="15"/>
      <c r="C100" s="11"/>
      <c r="D100" s="6" t="s">
        <v>55</v>
      </c>
      <c r="E100" s="42" t="s">
        <v>56</v>
      </c>
      <c r="F100" s="43">
        <v>35</v>
      </c>
      <c r="G100" s="43">
        <v>1.65</v>
      </c>
      <c r="H100" s="43">
        <v>1.2</v>
      </c>
      <c r="I100" s="43">
        <v>4.45</v>
      </c>
      <c r="J100" s="43">
        <v>35.4</v>
      </c>
      <c r="K100" s="44" t="s">
        <v>57</v>
      </c>
      <c r="L100" s="43">
        <v>9.18</v>
      </c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585</v>
      </c>
      <c r="G102" s="19">
        <f t="shared" ref="G102" si="38">SUM(G93:G101)</f>
        <v>23.000000000000004</v>
      </c>
      <c r="H102" s="19">
        <f t="shared" ref="H102" si="39">SUM(H93:H101)</f>
        <v>18.52</v>
      </c>
      <c r="I102" s="19">
        <f t="shared" ref="I102" si="40">SUM(I93:I101)</f>
        <v>94.100000000000009</v>
      </c>
      <c r="J102" s="19">
        <f t="shared" ref="J102:L102" si="41">SUM(J93:J101)</f>
        <v>635.13</v>
      </c>
      <c r="K102" s="25"/>
      <c r="L102" s="19">
        <f t="shared" si="41"/>
        <v>125.00000000000003</v>
      </c>
    </row>
    <row r="103" spans="1:12" ht="15.75" customHeight="1" thickBot="1" x14ac:dyDescent="0.3">
      <c r="A103" s="29">
        <f>A83</f>
        <v>1</v>
      </c>
      <c r="B103" s="30">
        <f>B83</f>
        <v>5</v>
      </c>
      <c r="C103" s="50" t="s">
        <v>4</v>
      </c>
      <c r="D103" s="51"/>
      <c r="E103" s="31"/>
      <c r="F103" s="32">
        <f>F92+F102</f>
        <v>1100</v>
      </c>
      <c r="G103" s="32">
        <f t="shared" ref="G103" si="42">G92+G102</f>
        <v>39.150000000000006</v>
      </c>
      <c r="H103" s="32">
        <f t="shared" ref="H103" si="43">H92+H102</f>
        <v>35.17</v>
      </c>
      <c r="I103" s="32">
        <f t="shared" ref="I103" si="44">I92+I102</f>
        <v>163.05000000000001</v>
      </c>
      <c r="J103" s="32">
        <f t="shared" ref="J103:L103" si="45">J92+J102</f>
        <v>1125.23</v>
      </c>
      <c r="K103" s="32"/>
      <c r="L103" s="32">
        <f t="shared" si="45"/>
        <v>250.00000000000003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39" t="s">
        <v>117</v>
      </c>
      <c r="F104" s="40">
        <v>200</v>
      </c>
      <c r="G104" s="40">
        <v>8.3000000000000007</v>
      </c>
      <c r="H104" s="40">
        <v>10.199999999999999</v>
      </c>
      <c r="I104" s="40">
        <v>33.6</v>
      </c>
      <c r="J104" s="40">
        <v>259.39999999999998</v>
      </c>
      <c r="K104" s="41" t="s">
        <v>89</v>
      </c>
      <c r="L104" s="40">
        <v>34.19</v>
      </c>
    </row>
    <row r="105" spans="1:12" ht="14.4" x14ac:dyDescent="0.3">
      <c r="A105" s="23"/>
      <c r="B105" s="15"/>
      <c r="C105" s="11"/>
      <c r="D105" s="6" t="s">
        <v>70</v>
      </c>
      <c r="E105" s="42" t="s">
        <v>100</v>
      </c>
      <c r="F105" s="43">
        <v>15</v>
      </c>
      <c r="G105" s="43">
        <v>1.75</v>
      </c>
      <c r="H105" s="43">
        <v>4.4000000000000004</v>
      </c>
      <c r="I105" s="43">
        <v>0</v>
      </c>
      <c r="J105" s="43">
        <v>46.6</v>
      </c>
      <c r="K105" s="44" t="s">
        <v>44</v>
      </c>
      <c r="L105" s="43">
        <v>23.14</v>
      </c>
    </row>
    <row r="106" spans="1:12" ht="14.4" x14ac:dyDescent="0.3">
      <c r="A106" s="23"/>
      <c r="B106" s="15"/>
      <c r="C106" s="11"/>
      <c r="D106" s="7" t="s">
        <v>22</v>
      </c>
      <c r="E106" s="42" t="s">
        <v>109</v>
      </c>
      <c r="F106" s="43">
        <v>200</v>
      </c>
      <c r="G106" s="43">
        <v>3.47</v>
      </c>
      <c r="H106" s="43">
        <v>2.9</v>
      </c>
      <c r="I106" s="43">
        <v>11.3</v>
      </c>
      <c r="J106" s="43">
        <v>85.18</v>
      </c>
      <c r="K106" s="44" t="s">
        <v>53</v>
      </c>
      <c r="L106" s="43">
        <v>14.35</v>
      </c>
    </row>
    <row r="107" spans="1:12" ht="14.4" x14ac:dyDescent="0.3">
      <c r="A107" s="23"/>
      <c r="B107" s="15"/>
      <c r="C107" s="11"/>
      <c r="D107" s="7" t="s">
        <v>23</v>
      </c>
      <c r="E107" s="42" t="s">
        <v>47</v>
      </c>
      <c r="F107" s="43">
        <v>30</v>
      </c>
      <c r="G107" s="43">
        <v>2.2999999999999998</v>
      </c>
      <c r="H107" s="43">
        <v>0.25</v>
      </c>
      <c r="I107" s="43">
        <v>14.75</v>
      </c>
      <c r="J107" s="43">
        <v>70.3</v>
      </c>
      <c r="K107" s="44" t="s">
        <v>43</v>
      </c>
      <c r="L107" s="43">
        <v>2.2599999999999998</v>
      </c>
    </row>
    <row r="108" spans="1:12" ht="14.4" x14ac:dyDescent="0.3">
      <c r="A108" s="23"/>
      <c r="B108" s="15"/>
      <c r="C108" s="11"/>
      <c r="D108" s="7" t="s">
        <v>24</v>
      </c>
      <c r="E108" s="42" t="s">
        <v>90</v>
      </c>
      <c r="F108" s="43">
        <v>100</v>
      </c>
      <c r="G108" s="43">
        <v>0.64</v>
      </c>
      <c r="H108" s="43">
        <v>0.16</v>
      </c>
      <c r="I108" s="43">
        <v>6</v>
      </c>
      <c r="J108" s="43">
        <v>30.4</v>
      </c>
      <c r="K108" s="44" t="s">
        <v>43</v>
      </c>
      <c r="L108" s="43">
        <v>49.55</v>
      </c>
    </row>
    <row r="109" spans="1:12" ht="14.4" x14ac:dyDescent="0.3">
      <c r="A109" s="23"/>
      <c r="B109" s="15"/>
      <c r="C109" s="11"/>
      <c r="D109" s="6" t="s">
        <v>23</v>
      </c>
      <c r="E109" s="42" t="s">
        <v>54</v>
      </c>
      <c r="F109" s="43">
        <v>20</v>
      </c>
      <c r="G109" s="43">
        <v>1.3</v>
      </c>
      <c r="H109" s="43">
        <v>0.27</v>
      </c>
      <c r="I109" s="43">
        <v>6.7</v>
      </c>
      <c r="J109" s="43">
        <v>34.130000000000003</v>
      </c>
      <c r="K109" s="44" t="s">
        <v>43</v>
      </c>
      <c r="L109" s="43">
        <v>1.51</v>
      </c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SUM(F104:F110)</f>
        <v>565</v>
      </c>
      <c r="G111" s="19">
        <f t="shared" ref="G111:J111" si="46">SUM(G104:G110)</f>
        <v>17.760000000000002</v>
      </c>
      <c r="H111" s="19">
        <f t="shared" si="46"/>
        <v>18.18</v>
      </c>
      <c r="I111" s="19">
        <f t="shared" si="46"/>
        <v>72.350000000000009</v>
      </c>
      <c r="J111" s="19">
        <f t="shared" si="46"/>
        <v>526.01</v>
      </c>
      <c r="K111" s="25"/>
      <c r="L111" s="19">
        <f t="shared" ref="L111" si="47">SUM(L104:L110)</f>
        <v>125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 t="s">
        <v>91</v>
      </c>
      <c r="F112" s="43">
        <v>60</v>
      </c>
      <c r="G112" s="43">
        <v>0.8</v>
      </c>
      <c r="H112" s="43">
        <v>2.7</v>
      </c>
      <c r="I112" s="43">
        <v>5.9</v>
      </c>
      <c r="J112" s="43">
        <v>51.1</v>
      </c>
      <c r="K112" s="44" t="s">
        <v>92</v>
      </c>
      <c r="L112" s="43">
        <v>17.23</v>
      </c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 t="s">
        <v>93</v>
      </c>
      <c r="F114" s="43">
        <v>200</v>
      </c>
      <c r="G114" s="43">
        <v>15.3</v>
      </c>
      <c r="H114" s="43">
        <v>14.7</v>
      </c>
      <c r="I114" s="43">
        <v>35.6</v>
      </c>
      <c r="J114" s="43">
        <v>347.9</v>
      </c>
      <c r="K114" s="44" t="s">
        <v>46</v>
      </c>
      <c r="L114" s="43">
        <v>92.03</v>
      </c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77</v>
      </c>
      <c r="F116" s="43">
        <v>200</v>
      </c>
      <c r="G116" s="43">
        <v>1</v>
      </c>
      <c r="H116" s="43">
        <v>0.1</v>
      </c>
      <c r="I116" s="43">
        <v>15.37</v>
      </c>
      <c r="J116" s="43">
        <v>67.7</v>
      </c>
      <c r="K116" s="44" t="s">
        <v>78</v>
      </c>
      <c r="L116" s="43">
        <v>11.22</v>
      </c>
    </row>
    <row r="117" spans="1:12" ht="14.4" x14ac:dyDescent="0.3">
      <c r="A117" s="23"/>
      <c r="B117" s="15"/>
      <c r="C117" s="11"/>
      <c r="D117" s="7" t="s">
        <v>31</v>
      </c>
      <c r="E117" s="42" t="s">
        <v>47</v>
      </c>
      <c r="F117" s="43">
        <v>30</v>
      </c>
      <c r="G117" s="43">
        <v>2.2999999999999998</v>
      </c>
      <c r="H117" s="43">
        <v>0.25</v>
      </c>
      <c r="I117" s="43">
        <v>14.8</v>
      </c>
      <c r="J117" s="43">
        <v>70.3</v>
      </c>
      <c r="K117" s="44" t="s">
        <v>43</v>
      </c>
      <c r="L117" s="43">
        <v>2.2599999999999998</v>
      </c>
    </row>
    <row r="118" spans="1:12" ht="14.4" x14ac:dyDescent="0.3">
      <c r="A118" s="23"/>
      <c r="B118" s="15"/>
      <c r="C118" s="11"/>
      <c r="D118" s="7" t="s">
        <v>32</v>
      </c>
      <c r="E118" s="42" t="s">
        <v>54</v>
      </c>
      <c r="F118" s="43">
        <v>30</v>
      </c>
      <c r="G118" s="43">
        <v>2</v>
      </c>
      <c r="H118" s="43">
        <v>0.4</v>
      </c>
      <c r="I118" s="43">
        <v>10</v>
      </c>
      <c r="J118" s="43">
        <v>51.2</v>
      </c>
      <c r="K118" s="44" t="s">
        <v>43</v>
      </c>
      <c r="L118" s="43">
        <v>2.2599999999999998</v>
      </c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520</v>
      </c>
      <c r="G121" s="19">
        <f t="shared" ref="G121:J121" si="48">SUM(G112:G120)</f>
        <v>21.400000000000002</v>
      </c>
      <c r="H121" s="19">
        <f t="shared" si="48"/>
        <v>18.149999999999999</v>
      </c>
      <c r="I121" s="19">
        <f t="shared" si="48"/>
        <v>81.67</v>
      </c>
      <c r="J121" s="19">
        <f t="shared" si="48"/>
        <v>588.20000000000005</v>
      </c>
      <c r="K121" s="25"/>
      <c r="L121" s="19">
        <f t="shared" ref="L121" si="49">SUM(L112:L120)</f>
        <v>125.00000000000001</v>
      </c>
    </row>
    <row r="122" spans="1:12" ht="15" thickBot="1" x14ac:dyDescent="0.3">
      <c r="A122" s="29">
        <f>A104</f>
        <v>2</v>
      </c>
      <c r="B122" s="30">
        <f>B104</f>
        <v>1</v>
      </c>
      <c r="C122" s="50" t="s">
        <v>4</v>
      </c>
      <c r="D122" s="51"/>
      <c r="E122" s="31"/>
      <c r="F122" s="32">
        <f>F111+F121</f>
        <v>1085</v>
      </c>
      <c r="G122" s="32">
        <f t="shared" ref="G122" si="50">G111+G121</f>
        <v>39.160000000000004</v>
      </c>
      <c r="H122" s="32">
        <f t="shared" ref="H122" si="51">H111+H121</f>
        <v>36.33</v>
      </c>
      <c r="I122" s="32">
        <f t="shared" ref="I122" si="52">I111+I121</f>
        <v>154.02000000000001</v>
      </c>
      <c r="J122" s="32">
        <f t="shared" ref="J122:L122" si="53">J111+J121</f>
        <v>1114.21</v>
      </c>
      <c r="K122" s="32"/>
      <c r="L122" s="32">
        <f t="shared" si="53"/>
        <v>250</v>
      </c>
    </row>
    <row r="123" spans="1:12" ht="14.4" x14ac:dyDescent="0.3">
      <c r="A123" s="14">
        <v>2</v>
      </c>
      <c r="B123" s="15">
        <v>2</v>
      </c>
      <c r="C123" s="22" t="s">
        <v>20</v>
      </c>
      <c r="D123" s="5" t="s">
        <v>21</v>
      </c>
      <c r="E123" s="39" t="s">
        <v>94</v>
      </c>
      <c r="F123" s="40">
        <v>90</v>
      </c>
      <c r="G123" s="40">
        <v>10.57</v>
      </c>
      <c r="H123" s="40">
        <v>4.3499999999999996</v>
      </c>
      <c r="I123" s="40">
        <v>3.3</v>
      </c>
      <c r="J123" s="40">
        <v>94.8</v>
      </c>
      <c r="K123" s="41" t="s">
        <v>95</v>
      </c>
      <c r="L123" s="40">
        <v>92.1</v>
      </c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22</v>
      </c>
      <c r="E125" s="42" t="s">
        <v>96</v>
      </c>
      <c r="F125" s="43">
        <v>200</v>
      </c>
      <c r="G125" s="43">
        <v>0.3</v>
      </c>
      <c r="H125" s="43">
        <v>0</v>
      </c>
      <c r="I125" s="43">
        <v>6.7</v>
      </c>
      <c r="J125" s="43">
        <v>27.9</v>
      </c>
      <c r="K125" s="44" t="s">
        <v>97</v>
      </c>
      <c r="L125" s="43">
        <v>9.58</v>
      </c>
    </row>
    <row r="126" spans="1:12" ht="14.4" x14ac:dyDescent="0.3">
      <c r="A126" s="14"/>
      <c r="B126" s="15"/>
      <c r="C126" s="11"/>
      <c r="D126" s="7" t="s">
        <v>23</v>
      </c>
      <c r="E126" s="42" t="s">
        <v>47</v>
      </c>
      <c r="F126" s="43">
        <v>40</v>
      </c>
      <c r="G126" s="43">
        <v>0.30599999999999999</v>
      </c>
      <c r="H126" s="43">
        <v>0.33</v>
      </c>
      <c r="I126" s="43">
        <v>19.7</v>
      </c>
      <c r="J126" s="43">
        <v>93.73</v>
      </c>
      <c r="K126" s="44" t="s">
        <v>43</v>
      </c>
      <c r="L126" s="43">
        <v>3.01</v>
      </c>
    </row>
    <row r="127" spans="1:12" ht="14.4" x14ac:dyDescent="0.3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 t="s">
        <v>23</v>
      </c>
      <c r="E128" s="42" t="s">
        <v>54</v>
      </c>
      <c r="F128" s="43">
        <v>35</v>
      </c>
      <c r="G128" s="43">
        <v>2.2999999999999998</v>
      </c>
      <c r="H128" s="43">
        <v>0.47</v>
      </c>
      <c r="I128" s="43">
        <v>11.7</v>
      </c>
      <c r="J128" s="43">
        <v>59.73</v>
      </c>
      <c r="K128" s="44" t="s">
        <v>43</v>
      </c>
      <c r="L128" s="43">
        <v>2.64</v>
      </c>
    </row>
    <row r="129" spans="1:12" ht="14.4" x14ac:dyDescent="0.3">
      <c r="A129" s="14"/>
      <c r="B129" s="15"/>
      <c r="C129" s="11"/>
      <c r="D129" s="6" t="s">
        <v>29</v>
      </c>
      <c r="E129" s="42" t="s">
        <v>58</v>
      </c>
      <c r="F129" s="43">
        <v>150</v>
      </c>
      <c r="G129" s="43">
        <v>4.8</v>
      </c>
      <c r="H129" s="43">
        <v>13.3</v>
      </c>
      <c r="I129" s="43">
        <v>26.6</v>
      </c>
      <c r="J129" s="43">
        <v>246.9</v>
      </c>
      <c r="K129" s="44" t="s">
        <v>42</v>
      </c>
      <c r="L129" s="43">
        <v>17.670000000000002</v>
      </c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>SUM(F123:F130)</f>
        <v>515</v>
      </c>
      <c r="G131" s="19">
        <f>SUM(G123:G130)</f>
        <v>18.276</v>
      </c>
      <c r="H131" s="19">
        <f>SUM(H123:H130)</f>
        <v>18.45</v>
      </c>
      <c r="I131" s="19">
        <f>SUM(I123:I130)</f>
        <v>68</v>
      </c>
      <c r="J131" s="19">
        <f>SUM(J123:J130)</f>
        <v>523.06000000000006</v>
      </c>
      <c r="K131" s="25"/>
      <c r="L131" s="19">
        <f>SUM(L123:L130)</f>
        <v>125</v>
      </c>
    </row>
    <row r="132" spans="1:12" ht="14.4" x14ac:dyDescent="0.3">
      <c r="A132" s="13">
        <f>A123</f>
        <v>2</v>
      </c>
      <c r="B132" s="13">
        <f>B123</f>
        <v>2</v>
      </c>
      <c r="C132" s="10" t="s">
        <v>25</v>
      </c>
      <c r="D132" s="7" t="s">
        <v>26</v>
      </c>
      <c r="E132" s="42" t="s">
        <v>118</v>
      </c>
      <c r="F132" s="43">
        <v>60</v>
      </c>
      <c r="G132" s="43">
        <v>1.91</v>
      </c>
      <c r="H132" s="43">
        <v>4</v>
      </c>
      <c r="I132" s="43">
        <v>6.09</v>
      </c>
      <c r="J132" s="43">
        <v>68.239999999999995</v>
      </c>
      <c r="K132" s="44" t="s">
        <v>98</v>
      </c>
      <c r="L132" s="43">
        <v>13.21</v>
      </c>
    </row>
    <row r="133" spans="1:12" ht="14.4" x14ac:dyDescent="0.3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28</v>
      </c>
      <c r="E134" s="42" t="s">
        <v>108</v>
      </c>
      <c r="F134" s="43">
        <v>90</v>
      </c>
      <c r="G134" s="43">
        <v>12.4</v>
      </c>
      <c r="H134" s="43">
        <v>12.7</v>
      </c>
      <c r="I134" s="43">
        <v>11.6</v>
      </c>
      <c r="J134" s="43">
        <v>210.3</v>
      </c>
      <c r="K134" s="44">
        <v>250</v>
      </c>
      <c r="L134" s="43">
        <v>62.47</v>
      </c>
    </row>
    <row r="135" spans="1:12" ht="14.4" x14ac:dyDescent="0.3">
      <c r="A135" s="14"/>
      <c r="B135" s="15"/>
      <c r="C135" s="11"/>
      <c r="D135" s="7" t="s">
        <v>29</v>
      </c>
      <c r="E135" s="42" t="s">
        <v>65</v>
      </c>
      <c r="F135" s="43">
        <v>150</v>
      </c>
      <c r="G135" s="43">
        <v>3.2</v>
      </c>
      <c r="H135" s="43">
        <v>3.99</v>
      </c>
      <c r="I135" s="43">
        <v>22.38</v>
      </c>
      <c r="J135" s="43">
        <v>138.22999999999999</v>
      </c>
      <c r="K135" s="44" t="s">
        <v>66</v>
      </c>
      <c r="L135" s="43">
        <v>36.35</v>
      </c>
    </row>
    <row r="136" spans="1:12" ht="14.4" x14ac:dyDescent="0.3">
      <c r="A136" s="14"/>
      <c r="B136" s="15"/>
      <c r="C136" s="11"/>
      <c r="D136" s="7" t="s">
        <v>30</v>
      </c>
      <c r="E136" s="42" t="s">
        <v>96</v>
      </c>
      <c r="F136" s="43">
        <v>200</v>
      </c>
      <c r="G136" s="43">
        <v>0.3</v>
      </c>
      <c r="H136" s="43">
        <v>0</v>
      </c>
      <c r="I136" s="43">
        <v>6.7</v>
      </c>
      <c r="J136" s="43">
        <v>27.9</v>
      </c>
      <c r="K136" s="44" t="s">
        <v>97</v>
      </c>
      <c r="L136" s="43">
        <v>9.58</v>
      </c>
    </row>
    <row r="137" spans="1:12" ht="14.4" x14ac:dyDescent="0.3">
      <c r="A137" s="14"/>
      <c r="B137" s="15"/>
      <c r="C137" s="11"/>
      <c r="D137" s="7" t="s">
        <v>31</v>
      </c>
      <c r="E137" s="42" t="s">
        <v>47</v>
      </c>
      <c r="F137" s="43">
        <v>25</v>
      </c>
      <c r="G137" s="43">
        <v>1.92</v>
      </c>
      <c r="H137" s="43">
        <v>0.2</v>
      </c>
      <c r="I137" s="43">
        <v>12.3</v>
      </c>
      <c r="J137" s="43">
        <v>58.6</v>
      </c>
      <c r="K137" s="44" t="s">
        <v>43</v>
      </c>
      <c r="L137" s="43">
        <v>1.88</v>
      </c>
    </row>
    <row r="138" spans="1:12" ht="14.4" x14ac:dyDescent="0.3">
      <c r="A138" s="14"/>
      <c r="B138" s="15"/>
      <c r="C138" s="11"/>
      <c r="D138" s="7" t="s">
        <v>32</v>
      </c>
      <c r="E138" s="42" t="s">
        <v>54</v>
      </c>
      <c r="F138" s="43">
        <v>20</v>
      </c>
      <c r="G138" s="43">
        <v>1.3</v>
      </c>
      <c r="H138" s="43">
        <v>0.27</v>
      </c>
      <c r="I138" s="43">
        <v>6.7</v>
      </c>
      <c r="J138" s="43">
        <v>34.130000000000003</v>
      </c>
      <c r="K138" s="44" t="s">
        <v>43</v>
      </c>
      <c r="L138" s="43">
        <v>1.51</v>
      </c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SUM(F132:F140)</f>
        <v>545</v>
      </c>
      <c r="G141" s="19">
        <f t="shared" ref="G141:J141" si="54">SUM(G132:G140)</f>
        <v>21.030000000000005</v>
      </c>
      <c r="H141" s="19">
        <f t="shared" si="54"/>
        <v>21.159999999999997</v>
      </c>
      <c r="I141" s="19">
        <f t="shared" si="54"/>
        <v>65.77</v>
      </c>
      <c r="J141" s="19">
        <f t="shared" si="54"/>
        <v>537.4</v>
      </c>
      <c r="K141" s="25"/>
      <c r="L141" s="19">
        <f t="shared" ref="L141" si="55">SUM(L132:L140)</f>
        <v>125</v>
      </c>
    </row>
    <row r="142" spans="1:12" ht="15" thickBot="1" x14ac:dyDescent="0.3">
      <c r="A142" s="33">
        <f>A123</f>
        <v>2</v>
      </c>
      <c r="B142" s="33">
        <f>B123</f>
        <v>2</v>
      </c>
      <c r="C142" s="50" t="s">
        <v>4</v>
      </c>
      <c r="D142" s="51"/>
      <c r="E142" s="31"/>
      <c r="F142" s="32">
        <f>F131+F141</f>
        <v>1060</v>
      </c>
      <c r="G142" s="32">
        <f t="shared" ref="G142" si="56">G131+G141</f>
        <v>39.306000000000004</v>
      </c>
      <c r="H142" s="32">
        <f t="shared" ref="H142" si="57">H131+H141</f>
        <v>39.61</v>
      </c>
      <c r="I142" s="32">
        <f t="shared" ref="I142" si="58">I131+I141</f>
        <v>133.76999999999998</v>
      </c>
      <c r="J142" s="32">
        <f t="shared" ref="J142:L142" si="59">J131+J141</f>
        <v>1060.46</v>
      </c>
      <c r="K142" s="32"/>
      <c r="L142" s="32">
        <f t="shared" si="59"/>
        <v>250</v>
      </c>
    </row>
    <row r="143" spans="1:12" ht="14.4" x14ac:dyDescent="0.3">
      <c r="A143" s="20">
        <v>2</v>
      </c>
      <c r="B143" s="21">
        <v>3</v>
      </c>
      <c r="C143" s="22" t="s">
        <v>20</v>
      </c>
      <c r="D143" s="5" t="s">
        <v>21</v>
      </c>
      <c r="E143" s="39" t="s">
        <v>125</v>
      </c>
      <c r="F143" s="40">
        <v>200</v>
      </c>
      <c r="G143" s="40">
        <v>7.1</v>
      </c>
      <c r="H143" s="40">
        <v>5.8</v>
      </c>
      <c r="I143" s="40">
        <v>26.6</v>
      </c>
      <c r="J143" s="40">
        <v>187.3</v>
      </c>
      <c r="K143" s="41" t="s">
        <v>101</v>
      </c>
      <c r="L143" s="40">
        <v>46.95</v>
      </c>
    </row>
    <row r="144" spans="1:12" ht="14.4" x14ac:dyDescent="0.3">
      <c r="A144" s="23"/>
      <c r="B144" s="15"/>
      <c r="C144" s="11"/>
      <c r="D144" s="6" t="s">
        <v>70</v>
      </c>
      <c r="E144" s="42" t="s">
        <v>100</v>
      </c>
      <c r="F144" s="43">
        <v>15</v>
      </c>
      <c r="G144" s="43">
        <v>1.75</v>
      </c>
      <c r="H144" s="43">
        <v>4.4000000000000004</v>
      </c>
      <c r="I144" s="43">
        <v>0</v>
      </c>
      <c r="J144" s="43">
        <v>46.6</v>
      </c>
      <c r="K144" s="44" t="s">
        <v>44</v>
      </c>
      <c r="L144" s="43">
        <v>23.14</v>
      </c>
    </row>
    <row r="145" spans="1:12" ht="14.4" x14ac:dyDescent="0.3">
      <c r="A145" s="23"/>
      <c r="B145" s="15"/>
      <c r="C145" s="11"/>
      <c r="D145" s="7" t="s">
        <v>22</v>
      </c>
      <c r="E145" s="42" t="s">
        <v>119</v>
      </c>
      <c r="F145" s="43">
        <v>200</v>
      </c>
      <c r="G145" s="43">
        <v>1.6</v>
      </c>
      <c r="H145" s="43">
        <v>1.1000000000000001</v>
      </c>
      <c r="I145" s="43">
        <v>8.6999999999999993</v>
      </c>
      <c r="J145" s="43">
        <v>51.1</v>
      </c>
      <c r="K145" s="44" t="s">
        <v>81</v>
      </c>
      <c r="L145" s="43">
        <v>9.58</v>
      </c>
    </row>
    <row r="146" spans="1:12" ht="15.75" customHeight="1" x14ac:dyDescent="0.3">
      <c r="A146" s="23"/>
      <c r="B146" s="15"/>
      <c r="C146" s="11"/>
      <c r="D146" s="7" t="s">
        <v>23</v>
      </c>
      <c r="E146" s="42" t="s">
        <v>47</v>
      </c>
      <c r="F146" s="43">
        <v>35</v>
      </c>
      <c r="G146" s="43">
        <v>2.68</v>
      </c>
      <c r="H146" s="43">
        <v>0.28999999999999998</v>
      </c>
      <c r="I146" s="43">
        <v>17.2</v>
      </c>
      <c r="J146" s="43">
        <v>58.6</v>
      </c>
      <c r="K146" s="44" t="s">
        <v>43</v>
      </c>
      <c r="L146" s="43">
        <v>2.64</v>
      </c>
    </row>
    <row r="147" spans="1:12" ht="14.4" x14ac:dyDescent="0.3">
      <c r="A147" s="23"/>
      <c r="B147" s="15"/>
      <c r="C147" s="11"/>
      <c r="D147" s="7" t="s">
        <v>24</v>
      </c>
      <c r="E147" s="42" t="s">
        <v>73</v>
      </c>
      <c r="F147" s="43">
        <v>100</v>
      </c>
      <c r="G147" s="43">
        <v>0.42</v>
      </c>
      <c r="H147" s="43">
        <v>0.42</v>
      </c>
      <c r="I147" s="43">
        <v>9.8000000000000007</v>
      </c>
      <c r="J147" s="43">
        <v>44.66</v>
      </c>
      <c r="K147" s="44" t="s">
        <v>43</v>
      </c>
      <c r="L147" s="43">
        <v>40.81</v>
      </c>
    </row>
    <row r="148" spans="1:12" ht="14.4" x14ac:dyDescent="0.3">
      <c r="A148" s="23"/>
      <c r="B148" s="15"/>
      <c r="C148" s="11"/>
      <c r="D148" s="6" t="s">
        <v>23</v>
      </c>
      <c r="E148" s="42" t="s">
        <v>54</v>
      </c>
      <c r="F148" s="43">
        <v>25</v>
      </c>
      <c r="G148" s="43">
        <v>1.7</v>
      </c>
      <c r="H148" s="43">
        <v>0.3</v>
      </c>
      <c r="I148" s="43">
        <v>8.4</v>
      </c>
      <c r="J148" s="43">
        <v>42.7</v>
      </c>
      <c r="K148" s="44" t="s">
        <v>43</v>
      </c>
      <c r="L148" s="43">
        <v>1.88</v>
      </c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SUM(F143:F149)</f>
        <v>575</v>
      </c>
      <c r="G150" s="19">
        <f t="shared" ref="G150:J150" si="60">SUM(G143:G149)</f>
        <v>15.249999999999998</v>
      </c>
      <c r="H150" s="19">
        <f t="shared" si="60"/>
        <v>12.309999999999999</v>
      </c>
      <c r="I150" s="19">
        <f t="shared" si="60"/>
        <v>70.7</v>
      </c>
      <c r="J150" s="19">
        <f t="shared" si="60"/>
        <v>430.96</v>
      </c>
      <c r="K150" s="25"/>
      <c r="L150" s="19">
        <f t="shared" ref="L150" si="61">SUM(L143:L149)</f>
        <v>125</v>
      </c>
    </row>
    <row r="151" spans="1:12" ht="14.4" x14ac:dyDescent="0.3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 t="s">
        <v>126</v>
      </c>
      <c r="F151" s="43">
        <v>60</v>
      </c>
      <c r="G151" s="43">
        <v>0.8</v>
      </c>
      <c r="H151" s="43">
        <v>2</v>
      </c>
      <c r="I151" s="43">
        <v>4.0999999999999996</v>
      </c>
      <c r="J151" s="43">
        <v>37.6</v>
      </c>
      <c r="K151" s="44" t="s">
        <v>102</v>
      </c>
      <c r="L151" s="43">
        <v>12.32</v>
      </c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26.4" x14ac:dyDescent="0.3">
      <c r="A153" s="23"/>
      <c r="B153" s="15"/>
      <c r="C153" s="11"/>
      <c r="D153" s="7" t="s">
        <v>28</v>
      </c>
      <c r="E153" s="42" t="s">
        <v>110</v>
      </c>
      <c r="F153" s="43">
        <v>90</v>
      </c>
      <c r="G153" s="43">
        <v>10.220000000000001</v>
      </c>
      <c r="H153" s="43">
        <v>9.09</v>
      </c>
      <c r="I153" s="43">
        <v>6.06</v>
      </c>
      <c r="J153" s="43">
        <v>146.93</v>
      </c>
      <c r="K153" s="44" t="s">
        <v>111</v>
      </c>
      <c r="L153" s="43">
        <v>46.97</v>
      </c>
    </row>
    <row r="154" spans="1:12" ht="14.4" x14ac:dyDescent="0.3">
      <c r="A154" s="23"/>
      <c r="B154" s="15"/>
      <c r="C154" s="11"/>
      <c r="D154" s="7" t="s">
        <v>29</v>
      </c>
      <c r="E154" s="42" t="s">
        <v>120</v>
      </c>
      <c r="F154" s="43">
        <v>150</v>
      </c>
      <c r="G154" s="43">
        <v>3.7</v>
      </c>
      <c r="H154" s="43">
        <v>4.8</v>
      </c>
      <c r="I154" s="43">
        <v>36.5</v>
      </c>
      <c r="J154" s="43">
        <v>203.5</v>
      </c>
      <c r="K154" s="44" t="s">
        <v>51</v>
      </c>
      <c r="L154" s="43">
        <v>36.42</v>
      </c>
    </row>
    <row r="155" spans="1:12" ht="14.4" x14ac:dyDescent="0.3">
      <c r="A155" s="23"/>
      <c r="B155" s="15"/>
      <c r="C155" s="11"/>
      <c r="D155" s="7" t="s">
        <v>30</v>
      </c>
      <c r="E155" s="42" t="s">
        <v>106</v>
      </c>
      <c r="F155" s="43">
        <v>200</v>
      </c>
      <c r="G155" s="43">
        <v>0.5</v>
      </c>
      <c r="H155" s="43">
        <v>0</v>
      </c>
      <c r="I155" s="43">
        <v>19.8</v>
      </c>
      <c r="J155" s="43">
        <v>81</v>
      </c>
      <c r="K155" s="44" t="s">
        <v>67</v>
      </c>
      <c r="L155" s="43">
        <v>15.59</v>
      </c>
    </row>
    <row r="156" spans="1:12" ht="14.4" x14ac:dyDescent="0.3">
      <c r="A156" s="23"/>
      <c r="B156" s="15"/>
      <c r="C156" s="11"/>
      <c r="D156" s="7" t="s">
        <v>31</v>
      </c>
      <c r="E156" s="42" t="s">
        <v>47</v>
      </c>
      <c r="F156" s="43">
        <v>35</v>
      </c>
      <c r="G156" s="43">
        <v>2.68</v>
      </c>
      <c r="H156" s="43">
        <v>0.28999999999999998</v>
      </c>
      <c r="I156" s="43">
        <v>17.2</v>
      </c>
      <c r="J156" s="43">
        <v>58.6</v>
      </c>
      <c r="K156" s="44" t="s">
        <v>43</v>
      </c>
      <c r="L156" s="43">
        <v>2.64</v>
      </c>
    </row>
    <row r="157" spans="1:12" ht="14.4" x14ac:dyDescent="0.3">
      <c r="A157" s="23"/>
      <c r="B157" s="15"/>
      <c r="C157" s="11"/>
      <c r="D157" s="7" t="s">
        <v>32</v>
      </c>
      <c r="E157" s="42" t="s">
        <v>54</v>
      </c>
      <c r="F157" s="43">
        <v>25</v>
      </c>
      <c r="G157" s="43">
        <v>1.7</v>
      </c>
      <c r="H157" s="43">
        <v>0.3</v>
      </c>
      <c r="I157" s="43">
        <v>8.4</v>
      </c>
      <c r="J157" s="43">
        <v>42.7</v>
      </c>
      <c r="K157" s="44" t="s">
        <v>43</v>
      </c>
      <c r="L157" s="43">
        <v>1.88</v>
      </c>
    </row>
    <row r="158" spans="1:12" ht="14.4" x14ac:dyDescent="0.3">
      <c r="A158" s="23"/>
      <c r="B158" s="15"/>
      <c r="C158" s="11"/>
      <c r="D158" s="6" t="s">
        <v>55</v>
      </c>
      <c r="E158" s="42" t="s">
        <v>56</v>
      </c>
      <c r="F158" s="43">
        <v>35</v>
      </c>
      <c r="G158" s="43">
        <v>1.65</v>
      </c>
      <c r="H158" s="43">
        <v>1.2</v>
      </c>
      <c r="I158" s="43">
        <v>4.45</v>
      </c>
      <c r="J158" s="43">
        <v>35.4</v>
      </c>
      <c r="K158" s="44" t="s">
        <v>57</v>
      </c>
      <c r="L158" s="43">
        <v>9.18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595</v>
      </c>
      <c r="G160" s="19">
        <f t="shared" ref="G160:J160" si="62">SUM(G151:G159)</f>
        <v>21.25</v>
      </c>
      <c r="H160" s="19">
        <f t="shared" si="62"/>
        <v>17.68</v>
      </c>
      <c r="I160" s="19">
        <f t="shared" si="62"/>
        <v>96.51</v>
      </c>
      <c r="J160" s="19">
        <f t="shared" si="62"/>
        <v>605.73</v>
      </c>
      <c r="K160" s="25"/>
      <c r="L160" s="19">
        <f t="shared" ref="L160" si="63">SUM(L151:L159)</f>
        <v>125</v>
      </c>
    </row>
    <row r="161" spans="1:12" ht="15" thickBot="1" x14ac:dyDescent="0.3">
      <c r="A161" s="29">
        <f>A143</f>
        <v>2</v>
      </c>
      <c r="B161" s="30">
        <f>B143</f>
        <v>3</v>
      </c>
      <c r="C161" s="50" t="s">
        <v>4</v>
      </c>
      <c r="D161" s="51"/>
      <c r="E161" s="31"/>
      <c r="F161" s="32">
        <f>F150+F160</f>
        <v>1170</v>
      </c>
      <c r="G161" s="32">
        <f t="shared" ref="G161" si="64">G150+G160</f>
        <v>36.5</v>
      </c>
      <c r="H161" s="32">
        <f t="shared" ref="H161" si="65">H150+H160</f>
        <v>29.99</v>
      </c>
      <c r="I161" s="32">
        <f t="shared" ref="I161" si="66">I150+I160</f>
        <v>167.21</v>
      </c>
      <c r="J161" s="32">
        <f t="shared" ref="J161:L161" si="67">J150+J160</f>
        <v>1036.69</v>
      </c>
      <c r="K161" s="32"/>
      <c r="L161" s="32">
        <f t="shared" si="67"/>
        <v>250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5" t="s">
        <v>21</v>
      </c>
      <c r="E162" s="39" t="s">
        <v>115</v>
      </c>
      <c r="F162" s="40">
        <v>200</v>
      </c>
      <c r="G162" s="40">
        <v>9.7200000000000006</v>
      </c>
      <c r="H162" s="40">
        <v>12.85</v>
      </c>
      <c r="I162" s="40">
        <v>36.72</v>
      </c>
      <c r="J162" s="40">
        <v>301.43</v>
      </c>
      <c r="K162" s="41">
        <v>206</v>
      </c>
      <c r="L162" s="40">
        <v>94.36</v>
      </c>
    </row>
    <row r="163" spans="1:12" ht="14.4" x14ac:dyDescent="0.3">
      <c r="A163" s="23"/>
      <c r="B163" s="15"/>
      <c r="C163" s="11"/>
      <c r="D163" s="6" t="s">
        <v>26</v>
      </c>
      <c r="E163" s="42" t="s">
        <v>127</v>
      </c>
      <c r="F163" s="43">
        <v>60</v>
      </c>
      <c r="G163" s="43">
        <v>1.08</v>
      </c>
      <c r="H163" s="43">
        <v>3.04</v>
      </c>
      <c r="I163" s="43">
        <v>1.04</v>
      </c>
      <c r="J163" s="43">
        <v>26.8</v>
      </c>
      <c r="K163" s="44" t="s">
        <v>43</v>
      </c>
      <c r="L163" s="43">
        <v>9.4</v>
      </c>
    </row>
    <row r="164" spans="1:12" ht="14.4" x14ac:dyDescent="0.3">
      <c r="A164" s="23"/>
      <c r="B164" s="15"/>
      <c r="C164" s="11"/>
      <c r="D164" s="7" t="s">
        <v>22</v>
      </c>
      <c r="E164" s="42" t="s">
        <v>106</v>
      </c>
      <c r="F164" s="43">
        <v>200</v>
      </c>
      <c r="G164" s="43">
        <v>0.2</v>
      </c>
      <c r="H164" s="43">
        <v>0</v>
      </c>
      <c r="I164" s="43">
        <v>6.5</v>
      </c>
      <c r="J164" s="43">
        <v>26.8</v>
      </c>
      <c r="K164" s="44" t="s">
        <v>53</v>
      </c>
      <c r="L164" s="43">
        <v>15.59</v>
      </c>
    </row>
    <row r="165" spans="1:12" ht="14.4" x14ac:dyDescent="0.3">
      <c r="A165" s="23"/>
      <c r="B165" s="15"/>
      <c r="C165" s="11"/>
      <c r="D165" s="7" t="s">
        <v>23</v>
      </c>
      <c r="E165" s="42" t="s">
        <v>47</v>
      </c>
      <c r="F165" s="43">
        <v>45</v>
      </c>
      <c r="G165" s="43">
        <v>3.4</v>
      </c>
      <c r="H165" s="43">
        <v>0.4</v>
      </c>
      <c r="I165" s="43">
        <v>22.1</v>
      </c>
      <c r="J165" s="43">
        <v>105.5</v>
      </c>
      <c r="K165" s="44" t="s">
        <v>43</v>
      </c>
      <c r="L165" s="43">
        <v>3.39</v>
      </c>
    </row>
    <row r="166" spans="1:12" ht="14.4" x14ac:dyDescent="0.3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 t="s">
        <v>23</v>
      </c>
      <c r="E167" s="42" t="s">
        <v>54</v>
      </c>
      <c r="F167" s="43">
        <v>30</v>
      </c>
      <c r="G167" s="43">
        <v>2</v>
      </c>
      <c r="H167" s="43">
        <v>0.4</v>
      </c>
      <c r="I167" s="43">
        <v>10</v>
      </c>
      <c r="J167" s="43">
        <v>51.2</v>
      </c>
      <c r="K167" s="44" t="s">
        <v>43</v>
      </c>
      <c r="L167" s="43">
        <v>2.2599999999999998</v>
      </c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535</v>
      </c>
      <c r="G169" s="19">
        <f t="shared" ref="G169:J169" si="68">SUM(G162:G168)</f>
        <v>16.399999999999999</v>
      </c>
      <c r="H169" s="19">
        <f t="shared" si="68"/>
        <v>16.689999999999998</v>
      </c>
      <c r="I169" s="19">
        <f t="shared" si="68"/>
        <v>76.36</v>
      </c>
      <c r="J169" s="19">
        <f t="shared" si="68"/>
        <v>511.73</v>
      </c>
      <c r="K169" s="25"/>
      <c r="L169" s="19">
        <f t="shared" ref="L169" si="69">SUM(L162:L168)</f>
        <v>125.00000000000001</v>
      </c>
    </row>
    <row r="170" spans="1:12" ht="14.4" x14ac:dyDescent="0.3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 t="s">
        <v>121</v>
      </c>
      <c r="F170" s="43">
        <v>60</v>
      </c>
      <c r="G170" s="43">
        <v>2.88</v>
      </c>
      <c r="H170" s="43">
        <v>6.18</v>
      </c>
      <c r="I170" s="43">
        <v>9.66</v>
      </c>
      <c r="J170" s="43">
        <v>82.2</v>
      </c>
      <c r="K170" s="44">
        <v>21</v>
      </c>
      <c r="L170" s="43">
        <v>12.73</v>
      </c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 t="s">
        <v>122</v>
      </c>
      <c r="F172" s="43">
        <v>90</v>
      </c>
      <c r="G172" s="43">
        <v>25.7</v>
      </c>
      <c r="H172" s="43">
        <v>1.9</v>
      </c>
      <c r="I172" s="43">
        <v>0.9</v>
      </c>
      <c r="J172" s="43">
        <v>123.8</v>
      </c>
      <c r="K172" s="44" t="s">
        <v>123</v>
      </c>
      <c r="L172" s="43">
        <v>63.97</v>
      </c>
    </row>
    <row r="173" spans="1:12" ht="14.4" x14ac:dyDescent="0.3">
      <c r="A173" s="23"/>
      <c r="B173" s="15"/>
      <c r="C173" s="11"/>
      <c r="D173" s="7" t="s">
        <v>29</v>
      </c>
      <c r="E173" s="42" t="s">
        <v>87</v>
      </c>
      <c r="F173" s="43">
        <v>150</v>
      </c>
      <c r="G173" s="43">
        <v>8.1</v>
      </c>
      <c r="H173" s="43">
        <v>6.3</v>
      </c>
      <c r="I173" s="43">
        <v>36</v>
      </c>
      <c r="J173" s="43">
        <v>233.1</v>
      </c>
      <c r="K173" s="44" t="s">
        <v>99</v>
      </c>
      <c r="L173" s="43">
        <v>18.260000000000002</v>
      </c>
    </row>
    <row r="174" spans="1:12" ht="14.4" x14ac:dyDescent="0.3">
      <c r="A174" s="23"/>
      <c r="B174" s="15"/>
      <c r="C174" s="11"/>
      <c r="D174" s="7" t="s">
        <v>30</v>
      </c>
      <c r="E174" s="42" t="s">
        <v>106</v>
      </c>
      <c r="F174" s="43">
        <v>200</v>
      </c>
      <c r="G174" s="43">
        <v>0.5</v>
      </c>
      <c r="H174" s="43">
        <v>0.2</v>
      </c>
      <c r="I174" s="43">
        <v>19.399999999999999</v>
      </c>
      <c r="J174" s="43">
        <v>81.3</v>
      </c>
      <c r="K174" s="44" t="s">
        <v>88</v>
      </c>
      <c r="L174" s="43">
        <v>15.59</v>
      </c>
    </row>
    <row r="175" spans="1:12" ht="14.4" x14ac:dyDescent="0.3">
      <c r="A175" s="23"/>
      <c r="B175" s="15"/>
      <c r="C175" s="11"/>
      <c r="D175" s="7" t="s">
        <v>31</v>
      </c>
      <c r="E175" s="42" t="s">
        <v>47</v>
      </c>
      <c r="F175" s="43">
        <v>40</v>
      </c>
      <c r="G175" s="43">
        <v>3.06</v>
      </c>
      <c r="H175" s="43">
        <v>0.33</v>
      </c>
      <c r="I175" s="43">
        <v>19.7</v>
      </c>
      <c r="J175" s="43">
        <v>93.73</v>
      </c>
      <c r="K175" s="44" t="s">
        <v>43</v>
      </c>
      <c r="L175" s="43">
        <v>3.01</v>
      </c>
    </row>
    <row r="176" spans="1:12" ht="14.4" x14ac:dyDescent="0.3">
      <c r="A176" s="23"/>
      <c r="B176" s="15"/>
      <c r="C176" s="11"/>
      <c r="D176" s="7" t="s">
        <v>32</v>
      </c>
      <c r="E176" s="42" t="s">
        <v>54</v>
      </c>
      <c r="F176" s="43">
        <v>30</v>
      </c>
      <c r="G176" s="43">
        <v>2</v>
      </c>
      <c r="H176" s="43">
        <v>0.4</v>
      </c>
      <c r="I176" s="43">
        <v>10</v>
      </c>
      <c r="J176" s="43">
        <v>51.2</v>
      </c>
      <c r="K176" s="44" t="s">
        <v>43</v>
      </c>
      <c r="L176" s="43">
        <v>2.2599999999999998</v>
      </c>
    </row>
    <row r="177" spans="1:12" ht="14.4" x14ac:dyDescent="0.3">
      <c r="A177" s="23"/>
      <c r="B177" s="15"/>
      <c r="C177" s="11"/>
      <c r="D177" s="6" t="s">
        <v>55</v>
      </c>
      <c r="E177" s="42" t="s">
        <v>56</v>
      </c>
      <c r="F177" s="43">
        <v>35</v>
      </c>
      <c r="G177" s="43">
        <v>1.65</v>
      </c>
      <c r="H177" s="43">
        <v>1.2</v>
      </c>
      <c r="I177" s="43">
        <v>4.45</v>
      </c>
      <c r="J177" s="43">
        <v>35.4</v>
      </c>
      <c r="K177" s="44" t="s">
        <v>57</v>
      </c>
      <c r="L177" s="43">
        <v>9.18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605</v>
      </c>
      <c r="G179" s="19">
        <f t="shared" ref="G179:J179" si="70">SUM(G170:G178)</f>
        <v>43.89</v>
      </c>
      <c r="H179" s="19">
        <f t="shared" si="70"/>
        <v>16.509999999999998</v>
      </c>
      <c r="I179" s="19">
        <f t="shared" si="70"/>
        <v>100.11000000000001</v>
      </c>
      <c r="J179" s="19">
        <f t="shared" si="70"/>
        <v>700.73</v>
      </c>
      <c r="K179" s="25"/>
      <c r="L179" s="19">
        <f t="shared" ref="L179" si="71">SUM(L170:L178)</f>
        <v>125.00000000000003</v>
      </c>
    </row>
    <row r="180" spans="1:12" ht="15" thickBot="1" x14ac:dyDescent="0.3">
      <c r="A180" s="29">
        <f>A162</f>
        <v>2</v>
      </c>
      <c r="B180" s="30">
        <f>B162</f>
        <v>4</v>
      </c>
      <c r="C180" s="50" t="s">
        <v>4</v>
      </c>
      <c r="D180" s="51"/>
      <c r="E180" s="31"/>
      <c r="F180" s="32">
        <f>F169+F179</f>
        <v>1140</v>
      </c>
      <c r="G180" s="32">
        <f t="shared" ref="G180" si="72">G169+G179</f>
        <v>60.29</v>
      </c>
      <c r="H180" s="32">
        <f t="shared" ref="H180" si="73">H169+H179</f>
        <v>33.199999999999996</v>
      </c>
      <c r="I180" s="32">
        <f t="shared" ref="I180" si="74">I169+I179</f>
        <v>176.47000000000003</v>
      </c>
      <c r="J180" s="32">
        <f t="shared" ref="J180:L180" si="75">J169+J179</f>
        <v>1212.46</v>
      </c>
      <c r="K180" s="32"/>
      <c r="L180" s="32">
        <f t="shared" si="75"/>
        <v>250.00000000000006</v>
      </c>
    </row>
    <row r="181" spans="1:12" ht="14.4" x14ac:dyDescent="0.3">
      <c r="A181" s="20">
        <v>2</v>
      </c>
      <c r="B181" s="21">
        <v>5</v>
      </c>
      <c r="C181" s="22" t="s">
        <v>20</v>
      </c>
      <c r="D181" s="5" t="s">
        <v>21</v>
      </c>
      <c r="E181" s="39" t="s">
        <v>124</v>
      </c>
      <c r="F181" s="40">
        <v>170</v>
      </c>
      <c r="G181" s="40">
        <v>9.39</v>
      </c>
      <c r="H181" s="40">
        <v>8.6</v>
      </c>
      <c r="I181" s="40">
        <v>38.619999999999997</v>
      </c>
      <c r="J181" s="40">
        <v>269.44</v>
      </c>
      <c r="K181" s="41">
        <v>188</v>
      </c>
      <c r="L181" s="40">
        <v>91.02</v>
      </c>
    </row>
    <row r="182" spans="1:12" ht="14.4" x14ac:dyDescent="0.3">
      <c r="A182" s="23"/>
      <c r="B182" s="15"/>
      <c r="C182" s="11"/>
      <c r="D182" s="6" t="s">
        <v>70</v>
      </c>
      <c r="E182" s="42" t="s">
        <v>100</v>
      </c>
      <c r="F182" s="43">
        <v>15</v>
      </c>
      <c r="G182" s="43">
        <v>1.75</v>
      </c>
      <c r="H182" s="43">
        <v>4.4000000000000004</v>
      </c>
      <c r="I182" s="43">
        <v>0</v>
      </c>
      <c r="J182" s="43">
        <v>46.6</v>
      </c>
      <c r="K182" s="44" t="s">
        <v>44</v>
      </c>
      <c r="L182" s="43">
        <v>23.14</v>
      </c>
    </row>
    <row r="183" spans="1:12" ht="14.4" x14ac:dyDescent="0.3">
      <c r="A183" s="23"/>
      <c r="B183" s="15"/>
      <c r="C183" s="11"/>
      <c r="D183" s="7" t="s">
        <v>22</v>
      </c>
      <c r="E183" s="42" t="s">
        <v>52</v>
      </c>
      <c r="F183" s="43">
        <v>200</v>
      </c>
      <c r="G183" s="43">
        <v>0.2</v>
      </c>
      <c r="H183" s="43">
        <v>0</v>
      </c>
      <c r="I183" s="43">
        <v>6.4</v>
      </c>
      <c r="J183" s="43">
        <v>26.8</v>
      </c>
      <c r="K183" s="44" t="s">
        <v>42</v>
      </c>
      <c r="L183" s="43">
        <v>6.45</v>
      </c>
    </row>
    <row r="184" spans="1:12" ht="14.4" x14ac:dyDescent="0.3">
      <c r="A184" s="23"/>
      <c r="B184" s="15"/>
      <c r="C184" s="11"/>
      <c r="D184" s="7" t="s">
        <v>23</v>
      </c>
      <c r="E184" s="42" t="s">
        <v>47</v>
      </c>
      <c r="F184" s="43">
        <v>25</v>
      </c>
      <c r="G184" s="43">
        <v>1.9</v>
      </c>
      <c r="H184" s="43">
        <v>0.2</v>
      </c>
      <c r="I184" s="43">
        <v>12.3</v>
      </c>
      <c r="J184" s="43">
        <v>58.6</v>
      </c>
      <c r="K184" s="44" t="s">
        <v>43</v>
      </c>
      <c r="L184" s="43">
        <v>2.5099999999999998</v>
      </c>
    </row>
    <row r="185" spans="1:12" ht="14.4" x14ac:dyDescent="0.3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6" t="s">
        <v>23</v>
      </c>
      <c r="E186" s="42" t="s">
        <v>54</v>
      </c>
      <c r="F186" s="43">
        <v>25</v>
      </c>
      <c r="G186" s="43">
        <v>1.7</v>
      </c>
      <c r="H186" s="43">
        <v>0.3</v>
      </c>
      <c r="I186" s="43">
        <v>8.4</v>
      </c>
      <c r="J186" s="43">
        <v>42.7</v>
      </c>
      <c r="K186" s="44" t="s">
        <v>43</v>
      </c>
      <c r="L186" s="43">
        <v>1.88</v>
      </c>
    </row>
    <row r="187" spans="1:12" ht="14.4" x14ac:dyDescent="0.3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3">
      <c r="A189" s="24"/>
      <c r="B189" s="17"/>
      <c r="C189" s="8"/>
      <c r="D189" s="18" t="s">
        <v>33</v>
      </c>
      <c r="E189" s="9"/>
      <c r="F189" s="19">
        <f>SUM(F181:F188)</f>
        <v>435</v>
      </c>
      <c r="G189" s="19">
        <f>SUM(G181:G188)</f>
        <v>14.94</v>
      </c>
      <c r="H189" s="19">
        <f>SUM(H181:H188)</f>
        <v>13.5</v>
      </c>
      <c r="I189" s="19">
        <f>SUM(I181:I188)</f>
        <v>65.72</v>
      </c>
      <c r="J189" s="19">
        <f>SUM(J181:J188)</f>
        <v>444.14000000000004</v>
      </c>
      <c r="K189" s="25"/>
      <c r="L189" s="19">
        <f>SUM(L181:L188)</f>
        <v>125</v>
      </c>
    </row>
    <row r="190" spans="1:12" ht="14.4" x14ac:dyDescent="0.3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2" t="s">
        <v>74</v>
      </c>
      <c r="F190" s="43">
        <v>60</v>
      </c>
      <c r="G190" s="43">
        <v>0.76</v>
      </c>
      <c r="H190" s="43">
        <v>4.09</v>
      </c>
      <c r="I190" s="43">
        <v>5.01</v>
      </c>
      <c r="J190" s="43">
        <v>59.89</v>
      </c>
      <c r="K190" s="44">
        <v>67</v>
      </c>
      <c r="L190" s="43">
        <v>12.86</v>
      </c>
    </row>
    <row r="191" spans="1:12" ht="14.4" x14ac:dyDescent="0.3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26.4" x14ac:dyDescent="0.3">
      <c r="A192" s="23"/>
      <c r="B192" s="15"/>
      <c r="C192" s="11"/>
      <c r="D192" s="7" t="s">
        <v>28</v>
      </c>
      <c r="E192" s="42" t="s">
        <v>79</v>
      </c>
      <c r="F192" s="43">
        <v>90</v>
      </c>
      <c r="G192" s="43">
        <v>10.220000000000001</v>
      </c>
      <c r="H192" s="43">
        <v>9.09</v>
      </c>
      <c r="I192" s="43">
        <v>6.06</v>
      </c>
      <c r="J192" s="43">
        <v>146.93</v>
      </c>
      <c r="K192" s="44" t="s">
        <v>111</v>
      </c>
      <c r="L192" s="43">
        <v>76.83</v>
      </c>
    </row>
    <row r="193" spans="1:12" ht="14.4" x14ac:dyDescent="0.3">
      <c r="A193" s="23"/>
      <c r="B193" s="15"/>
      <c r="C193" s="11"/>
      <c r="D193" s="7" t="s">
        <v>29</v>
      </c>
      <c r="E193" s="42" t="s">
        <v>58</v>
      </c>
      <c r="F193" s="43">
        <v>150</v>
      </c>
      <c r="G193" s="43">
        <v>5.4</v>
      </c>
      <c r="H193" s="43">
        <v>4.9000000000000004</v>
      </c>
      <c r="I193" s="43">
        <v>32.799999999999997</v>
      </c>
      <c r="J193" s="43">
        <v>196.8</v>
      </c>
      <c r="K193" s="44" t="s">
        <v>59</v>
      </c>
      <c r="L193" s="43">
        <v>17.670000000000002</v>
      </c>
    </row>
    <row r="194" spans="1:12" ht="14.4" x14ac:dyDescent="0.3">
      <c r="A194" s="23"/>
      <c r="B194" s="15"/>
      <c r="C194" s="11"/>
      <c r="D194" s="7" t="s">
        <v>30</v>
      </c>
      <c r="E194" s="42" t="s">
        <v>60</v>
      </c>
      <c r="F194" s="43">
        <v>200</v>
      </c>
      <c r="G194" s="43">
        <v>0.6</v>
      </c>
      <c r="H194" s="43">
        <v>0.2</v>
      </c>
      <c r="I194" s="43">
        <v>15.2</v>
      </c>
      <c r="J194" s="43">
        <v>65.3</v>
      </c>
      <c r="K194" s="44" t="s">
        <v>61</v>
      </c>
      <c r="L194" s="43">
        <v>13.12</v>
      </c>
    </row>
    <row r="195" spans="1:12" ht="14.4" x14ac:dyDescent="0.3">
      <c r="A195" s="23"/>
      <c r="B195" s="15"/>
      <c r="C195" s="11"/>
      <c r="D195" s="7" t="s">
        <v>31</v>
      </c>
      <c r="E195" s="42" t="s">
        <v>47</v>
      </c>
      <c r="F195" s="43">
        <v>30</v>
      </c>
      <c r="G195" s="43">
        <v>2.2999999999999998</v>
      </c>
      <c r="H195" s="43">
        <v>0.25</v>
      </c>
      <c r="I195" s="43">
        <v>14.75</v>
      </c>
      <c r="J195" s="43">
        <v>70.3</v>
      </c>
      <c r="K195" s="44" t="s">
        <v>43</v>
      </c>
      <c r="L195" s="43">
        <v>2.2599999999999998</v>
      </c>
    </row>
    <row r="196" spans="1:12" ht="14.4" x14ac:dyDescent="0.3">
      <c r="A196" s="23"/>
      <c r="B196" s="15"/>
      <c r="C196" s="11"/>
      <c r="D196" s="7" t="s">
        <v>32</v>
      </c>
      <c r="E196" s="42" t="s">
        <v>54</v>
      </c>
      <c r="F196" s="43">
        <v>30</v>
      </c>
      <c r="G196" s="43">
        <v>2</v>
      </c>
      <c r="H196" s="43">
        <v>0.4</v>
      </c>
      <c r="I196" s="43">
        <v>10</v>
      </c>
      <c r="J196" s="43">
        <v>51.2</v>
      </c>
      <c r="K196" s="44" t="s">
        <v>43</v>
      </c>
      <c r="L196" s="43">
        <v>2.2599999999999998</v>
      </c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4"/>
      <c r="B199" s="17"/>
      <c r="C199" s="8"/>
      <c r="D199" s="18" t="s">
        <v>33</v>
      </c>
      <c r="E199" s="9"/>
      <c r="F199" s="19">
        <f>SUM(F190:F198)</f>
        <v>560</v>
      </c>
      <c r="G199" s="19">
        <f t="shared" ref="G199:J199" si="76">SUM(G190:G198)</f>
        <v>21.280000000000005</v>
      </c>
      <c r="H199" s="19">
        <f t="shared" si="76"/>
        <v>18.929999999999996</v>
      </c>
      <c r="I199" s="19">
        <f t="shared" si="76"/>
        <v>83.82</v>
      </c>
      <c r="J199" s="19">
        <f t="shared" si="76"/>
        <v>590.42000000000007</v>
      </c>
      <c r="K199" s="25"/>
      <c r="L199" s="19">
        <f t="shared" ref="L199" si="77">SUM(L190:L198)</f>
        <v>125.00000000000001</v>
      </c>
    </row>
    <row r="200" spans="1:12" ht="15" thickBot="1" x14ac:dyDescent="0.3">
      <c r="A200" s="29">
        <f>A181</f>
        <v>2</v>
      </c>
      <c r="B200" s="30">
        <f>B181</f>
        <v>5</v>
      </c>
      <c r="C200" s="50" t="s">
        <v>4</v>
      </c>
      <c r="D200" s="51"/>
      <c r="E200" s="31"/>
      <c r="F200" s="32">
        <f>F189+F199</f>
        <v>995</v>
      </c>
      <c r="G200" s="32">
        <f t="shared" ref="G200" si="78">G189+G199</f>
        <v>36.220000000000006</v>
      </c>
      <c r="H200" s="32">
        <f t="shared" ref="H200" si="79">H189+H199</f>
        <v>32.429999999999993</v>
      </c>
      <c r="I200" s="32">
        <f t="shared" ref="I200" si="80">I189+I199</f>
        <v>149.54</v>
      </c>
      <c r="J200" s="32">
        <f t="shared" ref="J200:L200" si="81">J189+J199</f>
        <v>1034.5600000000002</v>
      </c>
      <c r="K200" s="32"/>
      <c r="L200" s="32">
        <f t="shared" si="81"/>
        <v>250</v>
      </c>
    </row>
    <row r="201" spans="1:12" ht="13.8" thickBot="1" x14ac:dyDescent="0.3">
      <c r="A201" s="27"/>
      <c r="B201" s="28"/>
      <c r="C201" s="52" t="s">
        <v>5</v>
      </c>
      <c r="D201" s="52"/>
      <c r="E201" s="52"/>
      <c r="F201" s="34">
        <f>(F24+F44+F63+F82+F103+F122+F142+F161+F180+F200)/(IF(F24=0,0,1)+IF(F44=0,0,1)+IF(F63=0,0,1)+IF(F82=0,0,1)+IF(F103=0,0,1)+IF(F122=0,0,1)+IF(F142=0,0,1)+IF(F161=0,0,1)+IF(F180=0,0,1)+IF(F200=0,0,1))</f>
        <v>1102.5</v>
      </c>
      <c r="G201" s="34">
        <f>(G24+G44+G63+G82+G103+G122+G142+G161+G180+G200)/(IF(G24=0,0,1)+IF(G44=0,0,1)+IF(G63=0,0,1)+IF(G82=0,0,1)+IF(G103=0,0,1)+IF(G122=0,0,1)+IF(G142=0,0,1)+IF(G161=0,0,1)+IF(G180=0,0,1)+IF(G200=0,0,1))</f>
        <v>40.618600000000001</v>
      </c>
      <c r="H201" s="34">
        <f>(H24+H44+H63+H82+H103+H122+H142+H161+H180+H200)/(IF(H24=0,0,1)+IF(H44=0,0,1)+IF(H63=0,0,1)+IF(H82=0,0,1)+IF(H103=0,0,1)+IF(H122=0,0,1)+IF(H142=0,0,1)+IF(H161=0,0,1)+IF(H180=0,0,1)+IF(H200=0,0,1))</f>
        <v>34.480000000000004</v>
      </c>
      <c r="I201" s="34">
        <f>(I24+I44+I63+I82+I103+I122+I142+I161+I180+I200)/(IF(I24=0,0,1)+IF(I44=0,0,1)+IF(I63=0,0,1)+IF(I82=0,0,1)+IF(I103=0,0,1)+IF(I122=0,0,1)+IF(I142=0,0,1)+IF(I161=0,0,1)+IF(I180=0,0,1)+IF(I200=0,0,1))</f>
        <v>159.542</v>
      </c>
      <c r="J201" s="34">
        <f>(J24+J44+J63+J82+J103+J122+J142+J161+J180+J200)/(IF(J24=0,0,1)+IF(J44=0,0,1)+IF(J63=0,0,1)+IF(J82=0,0,1)+IF(J103=0,0,1)+IF(J122=0,0,1)+IF(J142=0,0,1)+IF(J161=0,0,1)+IF(J180=0,0,1)+IF(J200=0,0,1))</f>
        <v>1104.9850000000001</v>
      </c>
      <c r="K201" s="34"/>
      <c r="L201" s="34">
        <f>(L24+L44+L63+L82+L103+L122+L142+L161+L180+L200)/(IF(L24=0,0,1)+IF(L44=0,0,1)+IF(L63=0,0,1)+IF(L82=0,0,1)+IF(L103=0,0,1)+IF(L122=0,0,1)+IF(L142=0,0,1)+IF(L161=0,0,1)+IF(L180=0,0,1)+IF(L200=0,0,1))</f>
        <v>250</v>
      </c>
    </row>
  </sheetData>
  <mergeCells count="14">
    <mergeCell ref="C1:E1"/>
    <mergeCell ref="H1:K1"/>
    <mergeCell ref="H2:K2"/>
    <mergeCell ref="C44:D44"/>
    <mergeCell ref="C63:D63"/>
    <mergeCell ref="C82:D82"/>
    <mergeCell ref="C103:D103"/>
    <mergeCell ref="C24:D24"/>
    <mergeCell ref="C201:E201"/>
    <mergeCell ref="C200:D200"/>
    <mergeCell ref="C122:D122"/>
    <mergeCell ref="C142:D142"/>
    <mergeCell ref="C161:D161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dcterms:created xsi:type="dcterms:W3CDTF">2022-05-16T14:23:56Z</dcterms:created>
  <dcterms:modified xsi:type="dcterms:W3CDTF">2025-01-13T00:40:32Z</dcterms:modified>
</cp:coreProperties>
</file>